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ndano\Documents\Trade Stats\monthly\April 20\"/>
    </mc:Choice>
  </mc:AlternateContent>
  <bookViews>
    <workbookView xWindow="0" yWindow="0" windowWidth="23040" windowHeight="10344" firstSheet="3" activeTab="4"/>
  </bookViews>
  <sheets>
    <sheet name="Content" sheetId="11" r:id="rId1"/>
    <sheet name="EX_IM_Tradebal" sheetId="1" r:id="rId2"/>
    <sheet name="Quarterly series" sheetId="10" r:id="rId3"/>
    <sheet name="Ex_partner" sheetId="3" r:id="rId4"/>
    <sheet name="Im_partner" sheetId="2" r:id="rId5"/>
    <sheet name="Ex_products" sheetId="4" r:id="rId6"/>
    <sheet name="Rx_products" sheetId="8" r:id="rId7"/>
    <sheet name="Im_products" sheetId="5" r:id="rId8"/>
    <sheet name="Trade by region" sheetId="7" r:id="rId9"/>
    <sheet name="Trade by transport" sheetId="6" r:id="rId10"/>
    <sheet name="COVID_19" sheetId="9" r:id="rId11"/>
    <sheet name="Selected products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9" l="1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7" i="9"/>
  <c r="I11" i="8" l="1"/>
  <c r="I10" i="8"/>
  <c r="I9" i="8"/>
  <c r="I8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6" i="8"/>
  <c r="I57" i="8"/>
  <c r="I58" i="8"/>
  <c r="I60" i="8"/>
  <c r="I61" i="8"/>
  <c r="I62" i="8"/>
  <c r="I70" i="8"/>
  <c r="I76" i="8"/>
  <c r="I12" i="8"/>
  <c r="H11" i="8"/>
  <c r="H10" i="8"/>
  <c r="H9" i="8"/>
  <c r="H8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9" i="8"/>
  <c r="H60" i="8"/>
  <c r="H62" i="8"/>
  <c r="H66" i="8"/>
  <c r="H68" i="8"/>
  <c r="H69" i="8"/>
  <c r="H70" i="8"/>
  <c r="H76" i="8"/>
  <c r="H12" i="8"/>
  <c r="C11" i="8"/>
  <c r="C10" i="8"/>
  <c r="C9" i="8"/>
  <c r="C8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12" i="8"/>
  <c r="E11" i="8"/>
  <c r="E10" i="8"/>
  <c r="E9" i="8"/>
  <c r="E8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12" i="8"/>
  <c r="G11" i="8"/>
  <c r="G10" i="8"/>
  <c r="G9" i="8"/>
  <c r="G8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12" i="8"/>
  <c r="I9" i="3" l="1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2" i="3"/>
  <c r="I43" i="3"/>
  <c r="I47" i="3"/>
  <c r="I48" i="3"/>
  <c r="I49" i="3"/>
  <c r="I50" i="3"/>
  <c r="I51" i="3"/>
  <c r="I54" i="3"/>
  <c r="I55" i="3"/>
  <c r="I56" i="3"/>
  <c r="I57" i="3"/>
  <c r="I58" i="3"/>
  <c r="I59" i="3"/>
  <c r="I60" i="3"/>
  <c r="I62" i="3"/>
  <c r="I63" i="3"/>
  <c r="I64" i="3"/>
  <c r="I65" i="3"/>
  <c r="I66" i="3"/>
  <c r="I67" i="3"/>
  <c r="I68" i="3"/>
  <c r="I69" i="3"/>
  <c r="I70" i="3"/>
  <c r="I73" i="3"/>
  <c r="I74" i="3"/>
  <c r="I75" i="3"/>
  <c r="I81" i="3"/>
  <c r="I85" i="3"/>
  <c r="I87" i="3"/>
  <c r="I92" i="3"/>
  <c r="I93" i="3"/>
  <c r="I99" i="3"/>
  <c r="I100" i="3"/>
  <c r="I106" i="3"/>
  <c r="I119" i="3"/>
  <c r="I126" i="3"/>
  <c r="I128" i="3"/>
  <c r="I131" i="3"/>
  <c r="I132" i="3"/>
  <c r="I139" i="3"/>
  <c r="I144" i="3"/>
  <c r="I145" i="3"/>
  <c r="I146" i="3"/>
  <c r="I148" i="3"/>
  <c r="I151" i="3"/>
  <c r="I154" i="3"/>
  <c r="I156" i="3"/>
  <c r="I159" i="3"/>
  <c r="I161" i="3"/>
  <c r="I162" i="3"/>
  <c r="I163" i="3"/>
  <c r="I165" i="3"/>
  <c r="I166" i="3"/>
  <c r="I167" i="3"/>
  <c r="I168" i="3"/>
  <c r="I176" i="3"/>
  <c r="I179" i="3"/>
  <c r="I180" i="3"/>
  <c r="I181" i="3"/>
  <c r="I184" i="3"/>
  <c r="I185" i="3"/>
  <c r="I186" i="3"/>
  <c r="I188" i="3"/>
  <c r="I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7" i="3"/>
  <c r="H48" i="3"/>
  <c r="H49" i="3"/>
  <c r="H50" i="3"/>
  <c r="H51" i="3"/>
  <c r="H54" i="3"/>
  <c r="H56" i="3"/>
  <c r="H57" i="3"/>
  <c r="H58" i="3"/>
  <c r="H59" i="3"/>
  <c r="H60" i="3"/>
  <c r="H62" i="3"/>
  <c r="H63" i="3"/>
  <c r="H65" i="3"/>
  <c r="H66" i="3"/>
  <c r="H67" i="3"/>
  <c r="H68" i="3"/>
  <c r="H69" i="3"/>
  <c r="H72" i="3"/>
  <c r="H73" i="3"/>
  <c r="H74" i="3"/>
  <c r="H75" i="3"/>
  <c r="H76" i="3"/>
  <c r="H77" i="3"/>
  <c r="H81" i="3"/>
  <c r="H90" i="3"/>
  <c r="H91" i="3"/>
  <c r="H98" i="3"/>
  <c r="H99" i="3"/>
  <c r="H106" i="3"/>
  <c r="H107" i="3"/>
  <c r="H108" i="3"/>
  <c r="H111" i="3"/>
  <c r="H119" i="3"/>
  <c r="H124" i="3"/>
  <c r="H126" i="3"/>
  <c r="H128" i="3"/>
  <c r="H131" i="3"/>
  <c r="H133" i="3"/>
  <c r="H137" i="3"/>
  <c r="H139" i="3"/>
  <c r="H142" i="3"/>
  <c r="H144" i="3"/>
  <c r="H145" i="3"/>
  <c r="H146" i="3"/>
  <c r="H148" i="3"/>
  <c r="H151" i="3"/>
  <c r="H159" i="3"/>
  <c r="H161" i="3"/>
  <c r="H163" i="3"/>
  <c r="H166" i="3"/>
  <c r="H167" i="3"/>
  <c r="H169" i="3"/>
  <c r="H179" i="3"/>
  <c r="H180" i="3"/>
  <c r="H185" i="3"/>
  <c r="H186" i="3"/>
  <c r="H188" i="3"/>
  <c r="H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8" i="3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5" i="2"/>
  <c r="I66" i="2"/>
  <c r="I67" i="2"/>
  <c r="I68" i="2"/>
  <c r="I69" i="2"/>
  <c r="I70" i="2"/>
  <c r="I71" i="2"/>
  <c r="I73" i="2"/>
  <c r="I74" i="2"/>
  <c r="I77" i="2"/>
  <c r="I78" i="2"/>
  <c r="I79" i="2"/>
  <c r="I80" i="2"/>
  <c r="I82" i="2"/>
  <c r="I83" i="2"/>
  <c r="I84" i="2"/>
  <c r="I85" i="2"/>
  <c r="I86" i="2"/>
  <c r="I87" i="2"/>
  <c r="I88" i="2"/>
  <c r="I89" i="2"/>
  <c r="I90" i="2"/>
  <c r="I94" i="2"/>
  <c r="I95" i="2"/>
  <c r="I96" i="2"/>
  <c r="I99" i="2"/>
  <c r="I100" i="2"/>
  <c r="I101" i="2"/>
  <c r="I105" i="2"/>
  <c r="I106" i="2"/>
  <c r="I113" i="2"/>
  <c r="I114" i="2"/>
  <c r="I115" i="2"/>
  <c r="I117" i="2"/>
  <c r="I118" i="2"/>
  <c r="I119" i="2"/>
  <c r="I122" i="2"/>
  <c r="I123" i="2"/>
  <c r="I125" i="2"/>
  <c r="I126" i="2"/>
  <c r="I131" i="2"/>
  <c r="I133" i="2"/>
  <c r="I135" i="2"/>
  <c r="I137" i="2"/>
  <c r="I140" i="2"/>
  <c r="I141" i="2"/>
  <c r="I144" i="2"/>
  <c r="I149" i="2"/>
  <c r="I150" i="2"/>
  <c r="I152" i="2"/>
  <c r="I154" i="2"/>
  <c r="I157" i="2"/>
  <c r="I159" i="2"/>
  <c r="I163" i="2"/>
  <c r="I164" i="2"/>
  <c r="I165" i="2"/>
  <c r="I166" i="2"/>
  <c r="I173" i="2"/>
  <c r="I176" i="2"/>
  <c r="I183" i="2"/>
  <c r="I186" i="2"/>
  <c r="I188" i="2"/>
  <c r="I8" i="2"/>
  <c r="H9" i="2"/>
  <c r="H10" i="2"/>
  <c r="H11" i="2"/>
  <c r="H12" i="2"/>
  <c r="H13" i="2"/>
  <c r="H14" i="2"/>
  <c r="H15" i="2"/>
  <c r="H16" i="2"/>
  <c r="H17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7" i="2"/>
  <c r="H68" i="2"/>
  <c r="H69" i="2"/>
  <c r="H70" i="2"/>
  <c r="H71" i="2"/>
  <c r="H72" i="2"/>
  <c r="H73" i="2"/>
  <c r="H74" i="2"/>
  <c r="H75" i="2"/>
  <c r="H76" i="2"/>
  <c r="H77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4" i="2"/>
  <c r="H106" i="2"/>
  <c r="H107" i="2"/>
  <c r="H108" i="2"/>
  <c r="H109" i="2"/>
  <c r="H113" i="2"/>
  <c r="H115" i="2"/>
  <c r="H117" i="2"/>
  <c r="H118" i="2"/>
  <c r="H119" i="2"/>
  <c r="H123" i="2"/>
  <c r="H124" i="2"/>
  <c r="H127" i="2"/>
  <c r="H130" i="2"/>
  <c r="H131" i="2"/>
  <c r="H136" i="2"/>
  <c r="H137" i="2"/>
  <c r="H140" i="2"/>
  <c r="H142" i="2"/>
  <c r="H144" i="2"/>
  <c r="H146" i="2"/>
  <c r="H147" i="2"/>
  <c r="H149" i="2"/>
  <c r="H150" i="2"/>
  <c r="H152" i="2"/>
  <c r="H153" i="2"/>
  <c r="H154" i="2"/>
  <c r="H156" i="2"/>
  <c r="H157" i="2"/>
  <c r="H159" i="2"/>
  <c r="H161" i="2"/>
  <c r="H165" i="2"/>
  <c r="H166" i="2"/>
  <c r="H168" i="2"/>
  <c r="H170" i="2"/>
  <c r="H172" i="2"/>
  <c r="H173" i="2"/>
  <c r="H175" i="2"/>
  <c r="H176" i="2"/>
  <c r="H177" i="2"/>
  <c r="H178" i="2"/>
  <c r="H179" i="2"/>
  <c r="H180" i="2"/>
  <c r="H181" i="2"/>
  <c r="H183" i="2"/>
  <c r="H184" i="2"/>
  <c r="H188" i="2"/>
  <c r="H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8" i="2"/>
  <c r="I9" i="4" l="1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71" i="4"/>
  <c r="I76" i="4"/>
  <c r="I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9" i="4"/>
  <c r="H50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71" i="4"/>
  <c r="H76" i="4"/>
  <c r="H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8" i="4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4" i="5"/>
  <c r="I76" i="5"/>
  <c r="I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4" i="5"/>
  <c r="H76" i="5"/>
  <c r="H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8" i="5"/>
  <c r="S9" i="6"/>
  <c r="S10" i="6"/>
  <c r="S11" i="6"/>
  <c r="S12" i="6"/>
  <c r="S13" i="6"/>
  <c r="S14" i="6"/>
  <c r="S15" i="6"/>
  <c r="S8" i="6"/>
  <c r="R9" i="6"/>
  <c r="R10" i="6"/>
  <c r="R11" i="6"/>
  <c r="R12" i="6"/>
  <c r="R13" i="6"/>
  <c r="R15" i="6"/>
  <c r="R8" i="6"/>
  <c r="M9" i="6"/>
  <c r="M10" i="6"/>
  <c r="M11" i="6"/>
  <c r="M12" i="6"/>
  <c r="M13" i="6"/>
  <c r="M14" i="6"/>
  <c r="M15" i="6"/>
  <c r="M8" i="6"/>
  <c r="O9" i="6"/>
  <c r="O10" i="6"/>
  <c r="O11" i="6"/>
  <c r="O12" i="6"/>
  <c r="O13" i="6"/>
  <c r="O14" i="6"/>
  <c r="O15" i="6"/>
  <c r="O8" i="6"/>
  <c r="Q9" i="6"/>
  <c r="Q10" i="6"/>
  <c r="Q11" i="6"/>
  <c r="Q12" i="6"/>
  <c r="Q13" i="6"/>
  <c r="Q14" i="6"/>
  <c r="Q15" i="6"/>
  <c r="Q8" i="6"/>
  <c r="I9" i="6"/>
  <c r="I10" i="6"/>
  <c r="I11" i="6"/>
  <c r="I12" i="6"/>
  <c r="I13" i="6"/>
  <c r="I14" i="6"/>
  <c r="I8" i="6"/>
  <c r="H9" i="6"/>
  <c r="H10" i="6"/>
  <c r="H11" i="6"/>
  <c r="H12" i="6"/>
  <c r="H13" i="6"/>
  <c r="H14" i="6"/>
  <c r="H8" i="6"/>
  <c r="C9" i="6"/>
  <c r="C10" i="6"/>
  <c r="C11" i="6"/>
  <c r="C12" i="6"/>
  <c r="C13" i="6"/>
  <c r="C14" i="6"/>
  <c r="C8" i="6"/>
  <c r="E9" i="6"/>
  <c r="E10" i="6"/>
  <c r="E11" i="6"/>
  <c r="E12" i="6"/>
  <c r="E13" i="6"/>
  <c r="E14" i="6"/>
  <c r="E8" i="6"/>
  <c r="G9" i="6"/>
  <c r="G10" i="6"/>
  <c r="G11" i="6"/>
  <c r="G12" i="6"/>
  <c r="G13" i="6"/>
  <c r="G14" i="6"/>
  <c r="G8" i="6"/>
  <c r="S11" i="7"/>
  <c r="S10" i="7"/>
  <c r="S9" i="7"/>
  <c r="S8" i="7"/>
  <c r="S13" i="7"/>
  <c r="S14" i="7"/>
  <c r="S15" i="7"/>
  <c r="S12" i="7"/>
  <c r="R11" i="7"/>
  <c r="R10" i="7"/>
  <c r="R9" i="7"/>
  <c r="R8" i="7"/>
  <c r="R13" i="7"/>
  <c r="R14" i="7"/>
  <c r="R15" i="7"/>
  <c r="R12" i="7"/>
  <c r="I9" i="7"/>
  <c r="I10" i="7"/>
  <c r="I11" i="7"/>
  <c r="I12" i="7"/>
  <c r="I13" i="7"/>
  <c r="I14" i="7"/>
  <c r="I15" i="7"/>
  <c r="I8" i="7"/>
  <c r="H9" i="7"/>
  <c r="H10" i="7"/>
  <c r="H11" i="7"/>
  <c r="H12" i="7"/>
  <c r="H13" i="7"/>
  <c r="H14" i="7"/>
  <c r="H15" i="7"/>
  <c r="H8" i="7"/>
  <c r="M11" i="7"/>
  <c r="M10" i="7"/>
  <c r="M9" i="7"/>
  <c r="M8" i="7"/>
  <c r="M13" i="7"/>
  <c r="M14" i="7"/>
  <c r="M15" i="7"/>
  <c r="M12" i="7"/>
  <c r="O11" i="7"/>
  <c r="O10" i="7"/>
  <c r="O9" i="7"/>
  <c r="O8" i="7"/>
  <c r="O13" i="7"/>
  <c r="O14" i="7"/>
  <c r="O15" i="7"/>
  <c r="O12" i="7"/>
  <c r="Q11" i="7"/>
  <c r="Q10" i="7"/>
  <c r="Q9" i="7"/>
  <c r="Q8" i="7"/>
  <c r="Q13" i="7"/>
  <c r="Q14" i="7"/>
  <c r="Q15" i="7"/>
  <c r="Q12" i="7"/>
  <c r="C9" i="7"/>
  <c r="C10" i="7"/>
  <c r="C11" i="7"/>
  <c r="C12" i="7"/>
  <c r="C13" i="7"/>
  <c r="C14" i="7"/>
  <c r="C15" i="7"/>
  <c r="C8" i="7"/>
  <c r="E9" i="7"/>
  <c r="E10" i="7"/>
  <c r="E11" i="7"/>
  <c r="E12" i="7"/>
  <c r="E13" i="7"/>
  <c r="E14" i="7"/>
  <c r="E15" i="7"/>
  <c r="E8" i="7"/>
  <c r="G9" i="7"/>
  <c r="G10" i="7"/>
  <c r="G11" i="7"/>
  <c r="G12" i="7"/>
  <c r="G13" i="7"/>
  <c r="G14" i="7"/>
  <c r="G15" i="7"/>
  <c r="G8" i="7"/>
</calcChain>
</file>

<file path=xl/sharedStrings.xml><?xml version="1.0" encoding="utf-8"?>
<sst xmlns="http://schemas.openxmlformats.org/spreadsheetml/2006/main" count="821" uniqueCount="358">
  <si>
    <t>Partner</t>
  </si>
  <si>
    <t>Export</t>
  </si>
  <si>
    <t>Import</t>
  </si>
  <si>
    <t>Period</t>
  </si>
  <si>
    <t>Import (-)</t>
  </si>
  <si>
    <t>Trade balance</t>
  </si>
  <si>
    <t>AD:ANDORRA</t>
  </si>
  <si>
    <t>AE:UNITED ARAB EMIRATES</t>
  </si>
  <si>
    <t>AG:ANTIGUA AND BARBUDA</t>
  </si>
  <si>
    <t>AI:ANGUILLA</t>
  </si>
  <si>
    <t>AL:ALBANIA</t>
  </si>
  <si>
    <t>AO:ANGOLA</t>
  </si>
  <si>
    <t>AR:ARGENTINA</t>
  </si>
  <si>
    <t>AS:AMERICAN SAMOA</t>
  </si>
  <si>
    <t>AT:AUSTRIA</t>
  </si>
  <si>
    <t>AU:AUSTRALIA</t>
  </si>
  <si>
    <t>AZ:AZERBAIJAN</t>
  </si>
  <si>
    <t>BA:Bosnia and Herzegovina</t>
  </si>
  <si>
    <t>BB:BARBADOS</t>
  </si>
  <si>
    <t>BD:BANGLADESH</t>
  </si>
  <si>
    <t>BE:BELGIUM</t>
  </si>
  <si>
    <t>BF:Burkinafaso</t>
  </si>
  <si>
    <t>BG:BULGARIA</t>
  </si>
  <si>
    <t>BH:BAHRAIN</t>
  </si>
  <si>
    <t>BI:BURUNDI</t>
  </si>
  <si>
    <t>BJ:BENIN</t>
  </si>
  <si>
    <t>BM:BERMUDA</t>
  </si>
  <si>
    <t>BR:BRAZIL</t>
  </si>
  <si>
    <t>BS:BAHAMAS</t>
  </si>
  <si>
    <t>BW:BOTSWANA</t>
  </si>
  <si>
    <t>BY:BELARUS</t>
  </si>
  <si>
    <t>BZ:BELIZE</t>
  </si>
  <si>
    <t>CA:CANADA</t>
  </si>
  <si>
    <t>CD:DEMOCRATIC REPUBLIC OF CONGO</t>
  </si>
  <si>
    <t>CG:Congo - Brazaville</t>
  </si>
  <si>
    <t>CH:SWITZERLAND</t>
  </si>
  <si>
    <t>CI:Cote D'Ivoire</t>
  </si>
  <si>
    <t>CK:Cook Island</t>
  </si>
  <si>
    <t>CL:CHILE</t>
  </si>
  <si>
    <t>CM:CAMEROON</t>
  </si>
  <si>
    <t>CN:CHINA</t>
  </si>
  <si>
    <t>CO:COLOMBIA</t>
  </si>
  <si>
    <t>CR:COSTA RICA</t>
  </si>
  <si>
    <t>CS:Czech Republic</t>
  </si>
  <si>
    <t>CU:CUBA</t>
  </si>
  <si>
    <t>CY:CYPRUS</t>
  </si>
  <si>
    <t>CZ:CZECH REPUBLIC</t>
  </si>
  <si>
    <t>DE:GERMANY</t>
  </si>
  <si>
    <t>DJ:DJIBOUTI</t>
  </si>
  <si>
    <t>DK:DENMARK</t>
  </si>
  <si>
    <t>DM:DOMINICA</t>
  </si>
  <si>
    <t>DO:DOMINICAN REPUBLIC</t>
  </si>
  <si>
    <t>DZ:ALGERIA</t>
  </si>
  <si>
    <t>EC:ECUADOR</t>
  </si>
  <si>
    <t>EE:ESTONIA</t>
  </si>
  <si>
    <t>EG:EGYPT</t>
  </si>
  <si>
    <t>EQ:Equatorial guinea</t>
  </si>
  <si>
    <t>ES:SPAIN</t>
  </si>
  <si>
    <t>ET:ETHIOPIA</t>
  </si>
  <si>
    <t>FI:FINLAND</t>
  </si>
  <si>
    <t>FJ:Fiji</t>
  </si>
  <si>
    <t>FK:Falkland Islands (Malvinas)</t>
  </si>
  <si>
    <t>FO:Faroe Islands</t>
  </si>
  <si>
    <t>FR:FRANCE</t>
  </si>
  <si>
    <t>GA:GABON</t>
  </si>
  <si>
    <t>GB:UNITED KINGDOM</t>
  </si>
  <si>
    <t>GE:GEORGIA</t>
  </si>
  <si>
    <t>GH:GHANA</t>
  </si>
  <si>
    <t>GI:Gibraltar</t>
  </si>
  <si>
    <t>GM:GAMBIA</t>
  </si>
  <si>
    <t>GN:GUINEA</t>
  </si>
  <si>
    <t>GP:GUADELOUPE</t>
  </si>
  <si>
    <t>GR:GREECE</t>
  </si>
  <si>
    <t>HK:HONG KONG</t>
  </si>
  <si>
    <t>HN:HONDURAS</t>
  </si>
  <si>
    <t>HR:Crotia</t>
  </si>
  <si>
    <t>HS:High Sea</t>
  </si>
  <si>
    <t>HT:HAITI</t>
  </si>
  <si>
    <t>HU:HUNGARY</t>
  </si>
  <si>
    <t>ID:INDONESIA</t>
  </si>
  <si>
    <t>IE:IRELAND</t>
  </si>
  <si>
    <t>IL:ISRAEL</t>
  </si>
  <si>
    <t>IN:INDIA</t>
  </si>
  <si>
    <t>IQ:IRAQ</t>
  </si>
  <si>
    <t>IR:IRAN</t>
  </si>
  <si>
    <t>IS:ICELAND</t>
  </si>
  <si>
    <t>IT:ITALY</t>
  </si>
  <si>
    <t>JM:JAMAICA</t>
  </si>
  <si>
    <t>JO:JORDAN</t>
  </si>
  <si>
    <t>JP:JAPAN</t>
  </si>
  <si>
    <t>KE:KENYA</t>
  </si>
  <si>
    <t>KG:KYRGYZSTAN</t>
  </si>
  <si>
    <t>KH:CAMBODIA</t>
  </si>
  <si>
    <t>KI:KIRIBATI</t>
  </si>
  <si>
    <t>KP:Democratic peoples Republic ofkorea</t>
  </si>
  <si>
    <t>KR:Korea</t>
  </si>
  <si>
    <t>KZ:KAZAKHSTAN</t>
  </si>
  <si>
    <t>LB:LEBANON</t>
  </si>
  <si>
    <t>LI:LIECHTENSTEIN</t>
  </si>
  <si>
    <t>LK:SRI LANKA</t>
  </si>
  <si>
    <t>LR:LIBERIA</t>
  </si>
  <si>
    <t>LS:LESOTHO</t>
  </si>
  <si>
    <t>LT:LITHUANIA</t>
  </si>
  <si>
    <t>LU:LUXEMBOURG</t>
  </si>
  <si>
    <t>LV:LATVIA</t>
  </si>
  <si>
    <t>LY:LIBYAN ARAB JAMAHIRIYA</t>
  </si>
  <si>
    <t>MA:MOROCCO</t>
  </si>
  <si>
    <t>MC:MONACO</t>
  </si>
  <si>
    <t>MD:MOLDOVA</t>
  </si>
  <si>
    <t>MG:Madagascar</t>
  </si>
  <si>
    <t>MH:MARSHALL ISLANDS</t>
  </si>
  <si>
    <t>MK:Macedonia</t>
  </si>
  <si>
    <t>ML:MALI</t>
  </si>
  <si>
    <t>MM:MYANMAR</t>
  </si>
  <si>
    <t>MO:MACAU</t>
  </si>
  <si>
    <t>MR:MAURITANIA</t>
  </si>
  <si>
    <t>MT:MALTA</t>
  </si>
  <si>
    <t>MU:MAURITIUS</t>
  </si>
  <si>
    <t>MV:MALDIVES</t>
  </si>
  <si>
    <t>MW:MALAWI</t>
  </si>
  <si>
    <t>MX:MEXICO</t>
  </si>
  <si>
    <t>MY:MALAYSIA</t>
  </si>
  <si>
    <t>MZ:MOZAMBIQUE</t>
  </si>
  <si>
    <t>NE:NIGER</t>
  </si>
  <si>
    <t>NG:NIGERIA</t>
  </si>
  <si>
    <t>NI:NICARAGUA</t>
  </si>
  <si>
    <t>NL:NETHERLANDS</t>
  </si>
  <si>
    <t>NO:NORWAY</t>
  </si>
  <si>
    <t>NP:NEPAL</t>
  </si>
  <si>
    <t>NZ:NEW ZEALAND</t>
  </si>
  <si>
    <t>OM:Oman</t>
  </si>
  <si>
    <t>PA:PANAMA</t>
  </si>
  <si>
    <t>PE:PERU</t>
  </si>
  <si>
    <t>PH:PHILIPPINES</t>
  </si>
  <si>
    <t>PK:PAKISTAN</t>
  </si>
  <si>
    <t>PL:POLAND</t>
  </si>
  <si>
    <t>PR:PUERTO RICO</t>
  </si>
  <si>
    <t>PT:PORTUGAL</t>
  </si>
  <si>
    <t>PY:PARAGUAY</t>
  </si>
  <si>
    <t>QA:QATAR</t>
  </si>
  <si>
    <t>RAS:Regional Office for Asia/Pacific</t>
  </si>
  <si>
    <t>RE:REUNION</t>
  </si>
  <si>
    <t>RO:ROMANIA</t>
  </si>
  <si>
    <t>RS:SERBIA</t>
  </si>
  <si>
    <t>RU:RUSSIAN FEDERATION</t>
  </si>
  <si>
    <t>RW:RWANDA</t>
  </si>
  <si>
    <t>SA:SAUDI ARABIA</t>
  </si>
  <si>
    <t>SB:SOLOMON ISLANDS</t>
  </si>
  <si>
    <t>SC:SEYCHELLES</t>
  </si>
  <si>
    <t>SD:SUDAN</t>
  </si>
  <si>
    <t>SE:SWEDEN</t>
  </si>
  <si>
    <t>SG:SINGAPORE</t>
  </si>
  <si>
    <t>SH:St.Helena</t>
  </si>
  <si>
    <t>SI:SLOVENIA</t>
  </si>
  <si>
    <t>SK:Slovakia</t>
  </si>
  <si>
    <t>SL:SIERRA LEONE</t>
  </si>
  <si>
    <t>SN:SENEGAL</t>
  </si>
  <si>
    <t>SR:SURINAME</t>
  </si>
  <si>
    <t>ST:Sao Tome and Principe</t>
  </si>
  <si>
    <t>SV:EL SALVADOR</t>
  </si>
  <si>
    <t>SY:SYRIAN ARAB REPUBLIC</t>
  </si>
  <si>
    <t>SZ:SWAZILAND</t>
  </si>
  <si>
    <t>TC:Turks &amp; Caicos Islands</t>
  </si>
  <si>
    <t>TD:CHAD</t>
  </si>
  <si>
    <t>TG:TOGO</t>
  </si>
  <si>
    <t>TH:THAILAND</t>
  </si>
  <si>
    <t>TJ:TAJIKISTAN</t>
  </si>
  <si>
    <t>TK:TOKELAU</t>
  </si>
  <si>
    <t>TN:TUNISIA</t>
  </si>
  <si>
    <t>TR:TURKEY</t>
  </si>
  <si>
    <t>TW:TAIWAN</t>
  </si>
  <si>
    <t>TZ:TANZANIA</t>
  </si>
  <si>
    <t>UA:UKRAINE</t>
  </si>
  <si>
    <t>UG:UGANDA</t>
  </si>
  <si>
    <t>UM:United States Minor O/lying Islands</t>
  </si>
  <si>
    <t>US:United States of America</t>
  </si>
  <si>
    <t>UY:URUGUAY</t>
  </si>
  <si>
    <t>VA:Holy see(Vatican City State)</t>
  </si>
  <si>
    <t>VAR:IMPORTED FROM VARIOUS COUNTRIES</t>
  </si>
  <si>
    <t>VC:St.Vincent and the Grenadines</t>
  </si>
  <si>
    <t>VN:Viet-Nam</t>
  </si>
  <si>
    <t>VU:Vanuatu</t>
  </si>
  <si>
    <t>WF:Wallis and Futuna</t>
  </si>
  <si>
    <t>ZM:ZAMBIA</t>
  </si>
  <si>
    <t>ZW:ZIMBABWE</t>
  </si>
  <si>
    <t>00:Live animals other than animals of division 03</t>
  </si>
  <si>
    <t>01:Meat and meat preparations</t>
  </si>
  <si>
    <t>02:Dairy products and birds’ eggs</t>
  </si>
  <si>
    <t>03:Fish (not marine mammals), crustaceans, molluscs and aquatic invertebrates, and preparations thereof</t>
  </si>
  <si>
    <t>04:Cereals and cereal preparations</t>
  </si>
  <si>
    <t>05:Vegetables and fruit</t>
  </si>
  <si>
    <t>06:Sugars, sugar preparations and honey</t>
  </si>
  <si>
    <t>07:Coffee, tea, cocoa, spices, and manufactures thereof</t>
  </si>
  <si>
    <t>08:Feeding stuff for animals (not including unmilled cereals)</t>
  </si>
  <si>
    <t>09:Miscellaneous edible products and preparations</t>
  </si>
  <si>
    <t>11:Beverages</t>
  </si>
  <si>
    <t>12:Tobacco and tobacco manufactures</t>
  </si>
  <si>
    <t>21:Hides, skins and furskins, raw</t>
  </si>
  <si>
    <t>22:Oil-seeds and oleaginous fruits</t>
  </si>
  <si>
    <t>23:Crude rubber (including synthetic and reclaimed)</t>
  </si>
  <si>
    <t>24:Cork and wood</t>
  </si>
  <si>
    <t>25:Pulp and waste paper</t>
  </si>
  <si>
    <t>26:Textile fibres (other than wool tops and other combed wool) and their wastes (not manufactured into yarn or fabric)</t>
  </si>
  <si>
    <t>27:Crude fertilizers, other than those of Division 56, and crude minerals (excluding coal, petroleum and precious stones)</t>
  </si>
  <si>
    <t>28:Metalliferous ores and metal scrap</t>
  </si>
  <si>
    <t>29:Crude animal and vegetable materials, n.e.s.</t>
  </si>
  <si>
    <t>32:Coal, coke and briquettes</t>
  </si>
  <si>
    <t>33:Petroleum, petroleum products and related materials</t>
  </si>
  <si>
    <t>34:Gas, natural and manufactured</t>
  </si>
  <si>
    <t>35:Electric current</t>
  </si>
  <si>
    <t>41:Animal oils and fats</t>
  </si>
  <si>
    <t>42:Fixed vegetable fats and oils, crude, refined or fractionated</t>
  </si>
  <si>
    <t>43:Animal or vegetable fats and oils, processed; waxes of animal or vegetable origin; inedible mixtures or preparations of animal or vegetable fats or oils, n.e.s.</t>
  </si>
  <si>
    <t>51:Organic chemicals</t>
  </si>
  <si>
    <t>52:Inorganic chemicals</t>
  </si>
  <si>
    <t>53:Dyeing, tanning and colouring materials</t>
  </si>
  <si>
    <t>54:Medicinal and pharmaceutical products</t>
  </si>
  <si>
    <t>55:Essential oils and resinoids and perfume materials; toilet, polishing and cleansing preparations</t>
  </si>
  <si>
    <t>56:Fertilizers (other than those of group 272)</t>
  </si>
  <si>
    <t>57:Plastics in primary forms</t>
  </si>
  <si>
    <t>58:Plastics in non-primary forms</t>
  </si>
  <si>
    <t>59:Chemical materials and products, n.e.s.</t>
  </si>
  <si>
    <t>61:Leather, leather manufactures, n.e.s., and dressed furskins</t>
  </si>
  <si>
    <t>62:Rubber manufactures, n.e.s.</t>
  </si>
  <si>
    <t>63:Cork and wood manufactures (excluding furniture)</t>
  </si>
  <si>
    <t>64:Paper, paperboard and articles of paper pulp, of paper or of paperboard</t>
  </si>
  <si>
    <t>65:Textile yarn, fabrics, made-up articles, n.e.s., and related products</t>
  </si>
  <si>
    <t>66:Non-metallic mineral manufactures, n.e.s.</t>
  </si>
  <si>
    <t>67:Iron and steel</t>
  </si>
  <si>
    <t>69:Manufactures of metals, n.e.s.</t>
  </si>
  <si>
    <t>71:Power-generating machinery and equipment</t>
  </si>
  <si>
    <t>72:Machinery specialized for particular industries</t>
  </si>
  <si>
    <t>73:Metalworking machinery</t>
  </si>
  <si>
    <t>74:General industrial machinery and equipment, n.e.s., and machine parts, n.e.s.</t>
  </si>
  <si>
    <t>75:Office machines and automatic data-processing machines</t>
  </si>
  <si>
    <t>76:Telecommunications and sound-recording and reproducing apparatus and equipment</t>
  </si>
  <si>
    <t>77:Electrical machinery, apparatus and appliances, n.e.s., and electrical parts thereof (including non-electrical counterparts, n.e.s., of electrical household-type equipment)</t>
  </si>
  <si>
    <t>78:Road vehicles (including air-cushion vehicles)</t>
  </si>
  <si>
    <t>79:Other transport equipment</t>
  </si>
  <si>
    <t>81:Prefabricated buildings; sanitary, plumbing, heating and lighting fixtures and fittings, n.e.s.</t>
  </si>
  <si>
    <t>82:Furniture and parts thereof; bedding, mattresses, mattress supports, cushions and similar stuffed furnishings</t>
  </si>
  <si>
    <t>83:Travel goods, handbags and similar containers</t>
  </si>
  <si>
    <t>84:Articles of apparel and clothing accessories</t>
  </si>
  <si>
    <t>85:Footwear</t>
  </si>
  <si>
    <t>87:Professional, scientific and controlling instruments and apparatus, n.e.s.</t>
  </si>
  <si>
    <t>88:Photographic apparatus, equipment and supplies and optical goods, n.e.s.; watches and clocks</t>
  </si>
  <si>
    <t>89:Miscellaneous manufactured articles, n.e.s.</t>
  </si>
  <si>
    <t>91:Postal packages not classified according to kind</t>
  </si>
  <si>
    <t>93:Special transactions and commodities not classified according to kind</t>
  </si>
  <si>
    <t>96:Coin (other than gold coin), not being legal tender</t>
  </si>
  <si>
    <t>97:Gold, non-monetary (excluding gold ores and concentrates)</t>
  </si>
  <si>
    <t>II:Gold coin and current coin</t>
  </si>
  <si>
    <t>BRIC</t>
  </si>
  <si>
    <t>COMESA</t>
  </si>
  <si>
    <t>EAC</t>
  </si>
  <si>
    <t>EFTA</t>
  </si>
  <si>
    <t>EU</t>
  </si>
  <si>
    <t>SACU</t>
  </si>
  <si>
    <t>SADC excl SACU</t>
  </si>
  <si>
    <t>Value (N$ m)</t>
  </si>
  <si>
    <t>%Share</t>
  </si>
  <si>
    <t>%∆ Y/Y</t>
  </si>
  <si>
    <t>Regional grouping</t>
  </si>
  <si>
    <r>
      <t>%</t>
    </r>
    <r>
      <rPr>
        <b/>
        <sz val="11"/>
        <color theme="1"/>
        <rFont val="Calibri"/>
        <family val="2"/>
      </rPr>
      <t>∆ M</t>
    </r>
    <r>
      <rPr>
        <b/>
        <sz val="11"/>
        <color theme="1"/>
        <rFont val="Calibri"/>
        <family val="2"/>
        <scheme val="minor"/>
      </rPr>
      <t>/M</t>
    </r>
  </si>
  <si>
    <t>Sea</t>
  </si>
  <si>
    <t>Road</t>
  </si>
  <si>
    <t>Air</t>
  </si>
  <si>
    <t>Rail</t>
  </si>
  <si>
    <t>Multimodal</t>
  </si>
  <si>
    <t>Inland waterways</t>
  </si>
  <si>
    <t>World total</t>
  </si>
  <si>
    <t>Total</t>
  </si>
  <si>
    <t>Other</t>
  </si>
  <si>
    <t>Mode of transport</t>
  </si>
  <si>
    <t>Commodity</t>
  </si>
  <si>
    <t>China</t>
  </si>
  <si>
    <t>South Africa</t>
  </si>
  <si>
    <t>Spain</t>
  </si>
  <si>
    <t>Singapore</t>
  </si>
  <si>
    <t>Belgium</t>
  </si>
  <si>
    <t>Zambia</t>
  </si>
  <si>
    <t>DRC</t>
  </si>
  <si>
    <t>India</t>
  </si>
  <si>
    <t>Bulgaria</t>
  </si>
  <si>
    <t>March</t>
  </si>
  <si>
    <t>April</t>
  </si>
  <si>
    <t>Non-ferrous metals</t>
  </si>
  <si>
    <t>Non-monetary gold</t>
  </si>
  <si>
    <t>Fish</t>
  </si>
  <si>
    <t>Metalliferous ores &amp; metal scrap</t>
  </si>
  <si>
    <t>Live animals</t>
  </si>
  <si>
    <t>Petroleum &amp; petroleum products</t>
  </si>
  <si>
    <t>Iron and steel</t>
  </si>
  <si>
    <t>Plastics</t>
  </si>
  <si>
    <t>Chemical materials &amp; products</t>
  </si>
  <si>
    <t>Metalliferous &amp; metal scrap</t>
  </si>
  <si>
    <t>Cereals</t>
  </si>
  <si>
    <t>Fertilizers</t>
  </si>
  <si>
    <t>World</t>
  </si>
  <si>
    <t>ZA</t>
  </si>
  <si>
    <t>January</t>
  </si>
  <si>
    <t>February</t>
  </si>
  <si>
    <t>Q1</t>
  </si>
  <si>
    <t>May</t>
  </si>
  <si>
    <t>June</t>
  </si>
  <si>
    <t>Q2</t>
  </si>
  <si>
    <t>July</t>
  </si>
  <si>
    <t>August</t>
  </si>
  <si>
    <t>September</t>
  </si>
  <si>
    <t>Q3</t>
  </si>
  <si>
    <t>October</t>
  </si>
  <si>
    <t>November</t>
  </si>
  <si>
    <t>December</t>
  </si>
  <si>
    <t>Q4</t>
  </si>
  <si>
    <t>2018_Total</t>
  </si>
  <si>
    <t>2019_Total</t>
  </si>
  <si>
    <t>2020_Total</t>
  </si>
  <si>
    <t>Table 1: Import/Export/Trade bal_Jan-19_Apr-20</t>
  </si>
  <si>
    <t>Table 2: Export/Import series by month_quarter_annual_Jan-18-Apr-20</t>
  </si>
  <si>
    <t>Table 3: Exports by partner</t>
  </si>
  <si>
    <t>Table 4: Imports by partner</t>
  </si>
  <si>
    <t>Table 5: Exports by product</t>
  </si>
  <si>
    <t>Table 6: Re-export by product</t>
  </si>
  <si>
    <t>Table 7: Imports by product</t>
  </si>
  <si>
    <t>Table 8: Exports by economic region</t>
  </si>
  <si>
    <t>Table 9: imports by economic region</t>
  </si>
  <si>
    <r>
      <t>%</t>
    </r>
    <r>
      <rPr>
        <b/>
        <sz val="11"/>
        <color theme="1"/>
        <rFont val="Calibri"/>
        <family val="2"/>
      </rPr>
      <t>∆ EX</t>
    </r>
  </si>
  <si>
    <r>
      <t>%</t>
    </r>
    <r>
      <rPr>
        <b/>
        <sz val="11"/>
        <color theme="1"/>
        <rFont val="Calibri"/>
        <family val="2"/>
      </rPr>
      <t>∆ IM</t>
    </r>
  </si>
  <si>
    <r>
      <t>Table 13: %</t>
    </r>
    <r>
      <rPr>
        <b/>
        <u/>
        <sz val="11"/>
        <color theme="1"/>
        <rFont val="Calibri"/>
        <family val="2"/>
      </rPr>
      <t>∆ EX/IM</t>
    </r>
  </si>
  <si>
    <t>Chart 8: Exports by economic region</t>
  </si>
  <si>
    <t>Chart 9: Imports by economic region</t>
  </si>
  <si>
    <t>Chart 7: Imports by product</t>
  </si>
  <si>
    <t>Chart 6: Re-export by product</t>
  </si>
  <si>
    <t>Chart 5: Exports by product</t>
  </si>
  <si>
    <t>Chart 4: Imports by partner</t>
  </si>
  <si>
    <t>Chart 3: Exports by partner</t>
  </si>
  <si>
    <t>Chart 1: Total imports/exports</t>
  </si>
  <si>
    <t>Chart 2: Trade balance</t>
  </si>
  <si>
    <r>
      <t>Chart 13: %</t>
    </r>
    <r>
      <rPr>
        <b/>
        <u/>
        <sz val="11"/>
        <color theme="1"/>
        <rFont val="Calibri"/>
        <family val="2"/>
      </rPr>
      <t>∆ EX/IM_Apr-19_Apr-20</t>
    </r>
  </si>
  <si>
    <t>Table 13: %∆ EX/IM</t>
  </si>
  <si>
    <t>Chart 13: %∆ EX/IM_Apr-19_Apr-20</t>
  </si>
  <si>
    <t>Back to content</t>
  </si>
  <si>
    <t>Content</t>
  </si>
  <si>
    <t>Table 11: imports by mode of transport</t>
  </si>
  <si>
    <t>Chart 11: Imports by mode of transport</t>
  </si>
  <si>
    <t>Chart 10: Exports by mode of transport</t>
  </si>
  <si>
    <t>Table 10: Exports by mode of transport</t>
  </si>
  <si>
    <t>HS and descriptions</t>
  </si>
  <si>
    <t>Sunflower oil</t>
  </si>
  <si>
    <t>Disinfectants</t>
  </si>
  <si>
    <t>Rice</t>
  </si>
  <si>
    <t>IMPORT</t>
  </si>
  <si>
    <t xml:space="preserve">Wheat </t>
  </si>
  <si>
    <t>Maize(grain)</t>
  </si>
  <si>
    <t>Toilet papers</t>
  </si>
  <si>
    <t xml:space="preserve"> Breathing appliances </t>
  </si>
  <si>
    <t>Sugar</t>
  </si>
  <si>
    <t>EXPORT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</si>
</sst>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0" xfId="0"/>
    <xf numFmtId="165" fontId="0" fillId="0" borderId="0" xfId="0" applyNumberFormat="1"/>
    <xf numFmtId="0" fontId="0" fillId="0" borderId="0" xfId="0"/>
    <xf numFmtId="0" fontId="2" fillId="0" borderId="1" xfId="0" applyFont="1" applyBorder="1"/>
    <xf numFmtId="0" fontId="0" fillId="0" borderId="1" xfId="0" applyBorder="1"/>
    <xf numFmtId="165" fontId="0" fillId="0" borderId="1" xfId="1" applyNumberFormat="1" applyFont="1" applyBorder="1"/>
    <xf numFmtId="166" fontId="0" fillId="0" borderId="1" xfId="2" applyNumberFormat="1" applyFont="1" applyBorder="1"/>
    <xf numFmtId="165" fontId="0" fillId="0" borderId="1" xfId="0" applyNumberFormat="1" applyBorder="1"/>
    <xf numFmtId="165" fontId="2" fillId="0" borderId="1" xfId="0" applyNumberFormat="1" applyFont="1" applyBorder="1"/>
    <xf numFmtId="166" fontId="2" fillId="0" borderId="1" xfId="2" applyNumberFormat="1" applyFont="1" applyBorder="1"/>
    <xf numFmtId="0" fontId="0" fillId="0" borderId="0" xfId="0"/>
    <xf numFmtId="0" fontId="0" fillId="0" borderId="0" xfId="0" applyBorder="1"/>
    <xf numFmtId="166" fontId="0" fillId="0" borderId="0" xfId="2" applyNumberFormat="1" applyFont="1" applyBorder="1"/>
    <xf numFmtId="165" fontId="2" fillId="0" borderId="1" xfId="1" applyNumberFormat="1" applyFont="1" applyBorder="1"/>
    <xf numFmtId="17" fontId="0" fillId="0" borderId="1" xfId="0" applyNumberFormat="1" applyBorder="1"/>
    <xf numFmtId="3" fontId="0" fillId="0" borderId="1" xfId="1" applyNumberFormat="1" applyFont="1" applyBorder="1"/>
    <xf numFmtId="3" fontId="0" fillId="0" borderId="1" xfId="0" applyNumberFormat="1" applyBorder="1"/>
    <xf numFmtId="166" fontId="0" fillId="0" borderId="0" xfId="2" applyNumberFormat="1" applyFont="1"/>
    <xf numFmtId="0" fontId="0" fillId="0" borderId="0" xfId="0"/>
    <xf numFmtId="165" fontId="0" fillId="0" borderId="0" xfId="1" applyNumberFormat="1" applyFont="1"/>
    <xf numFmtId="165" fontId="0" fillId="0" borderId="0" xfId="0" applyNumberFormat="1" applyBorder="1"/>
    <xf numFmtId="0" fontId="0" fillId="0" borderId="0" xfId="0"/>
    <xf numFmtId="0" fontId="0" fillId="0" borderId="0" xfId="0"/>
    <xf numFmtId="0" fontId="0" fillId="2" borderId="1" xfId="0" applyFill="1" applyBorder="1"/>
    <xf numFmtId="0" fontId="2" fillId="0" borderId="2" xfId="0" applyFont="1" applyBorder="1" applyAlignment="1">
      <alignment vertical="center"/>
    </xf>
    <xf numFmtId="0" fontId="2" fillId="3" borderId="1" xfId="0" applyFont="1" applyFill="1" applyBorder="1"/>
    <xf numFmtId="165" fontId="2" fillId="3" borderId="1" xfId="1" applyNumberFormat="1" applyFont="1" applyFill="1" applyBorder="1"/>
    <xf numFmtId="0" fontId="2" fillId="3" borderId="2" xfId="0" applyFont="1" applyFill="1" applyBorder="1"/>
    <xf numFmtId="165" fontId="2" fillId="3" borderId="2" xfId="1" applyNumberFormat="1" applyFont="1" applyFill="1" applyBorder="1"/>
    <xf numFmtId="0" fontId="2" fillId="0" borderId="3" xfId="0" applyFont="1" applyFill="1" applyBorder="1"/>
    <xf numFmtId="165" fontId="2" fillId="0" borderId="4" xfId="0" applyNumberFormat="1" applyFont="1" applyBorder="1"/>
    <xf numFmtId="165" fontId="2" fillId="0" borderId="5" xfId="0" applyNumberFormat="1" applyFont="1" applyBorder="1"/>
    <xf numFmtId="165" fontId="0" fillId="0" borderId="6" xfId="1" applyNumberFormat="1" applyFont="1" applyBorder="1"/>
    <xf numFmtId="0" fontId="0" fillId="0" borderId="2" xfId="0" applyBorder="1"/>
    <xf numFmtId="165" fontId="2" fillId="3" borderId="7" xfId="1" applyNumberFormat="1" applyFont="1" applyFill="1" applyBorder="1"/>
    <xf numFmtId="0" fontId="2" fillId="0" borderId="3" xfId="0" applyFont="1" applyBorder="1"/>
    <xf numFmtId="0" fontId="5" fillId="0" borderId="0" xfId="0" applyFont="1" applyBorder="1"/>
    <xf numFmtId="0" fontId="5" fillId="0" borderId="0" xfId="0" applyFont="1"/>
    <xf numFmtId="0" fontId="2" fillId="0" borderId="0" xfId="0" applyFont="1" applyAlignment="1"/>
    <xf numFmtId="0" fontId="4" fillId="0" borderId="0" xfId="3" applyBorder="1"/>
    <xf numFmtId="0" fontId="4" fillId="0" borderId="0" xfId="3"/>
    <xf numFmtId="0" fontId="7" fillId="0" borderId="0" xfId="0" applyFont="1"/>
    <xf numFmtId="0" fontId="4" fillId="0" borderId="0" xfId="3" applyAlignment="1"/>
    <xf numFmtId="165" fontId="0" fillId="4" borderId="0" xfId="1" applyNumberFormat="1" applyFont="1" applyFill="1"/>
    <xf numFmtId="165" fontId="0" fillId="4" borderId="1" xfId="1" applyNumberFormat="1" applyFont="1" applyFill="1" applyBorder="1"/>
    <xf numFmtId="165" fontId="2" fillId="4" borderId="0" xfId="1" applyNumberFormat="1" applyFont="1" applyFill="1" applyBorder="1"/>
    <xf numFmtId="0" fontId="2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/>
    </xf>
    <xf numFmtId="0" fontId="0" fillId="0" borderId="1" xfId="0" applyFill="1" applyBorder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EX_IM_Tradebal!$B$6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EX_IM_Tradebal!$A$10:$A$22</c:f>
              <c:numCache>
                <c:formatCode>mmm\-yy</c:formatCode>
                <c:ptCount val="13"/>
                <c:pt idx="0">
                  <c:v>43574</c:v>
                </c:pt>
                <c:pt idx="1">
                  <c:v>43604</c:v>
                </c:pt>
                <c:pt idx="2">
                  <c:v>43635</c:v>
                </c:pt>
                <c:pt idx="3">
                  <c:v>43665</c:v>
                </c:pt>
                <c:pt idx="4">
                  <c:v>43696</c:v>
                </c:pt>
                <c:pt idx="5">
                  <c:v>43727</c:v>
                </c:pt>
                <c:pt idx="6">
                  <c:v>43757</c:v>
                </c:pt>
                <c:pt idx="7">
                  <c:v>43788</c:v>
                </c:pt>
                <c:pt idx="8">
                  <c:v>43818</c:v>
                </c:pt>
                <c:pt idx="9">
                  <c:v>43849</c:v>
                </c:pt>
                <c:pt idx="10">
                  <c:v>43880</c:v>
                </c:pt>
                <c:pt idx="11">
                  <c:v>43909</c:v>
                </c:pt>
                <c:pt idx="12">
                  <c:v>43940</c:v>
                </c:pt>
              </c:numCache>
            </c:numRef>
          </c:cat>
          <c:val>
            <c:numRef>
              <c:f>EX_IM_Tradebal!$B$10:$B$22</c:f>
              <c:numCache>
                <c:formatCode>_(* #,##0_);_(* \(#,##0\);_(* "-"??_);_(@_)</c:formatCode>
                <c:ptCount val="13"/>
                <c:pt idx="0">
                  <c:v>9875.0397822900013</c:v>
                </c:pt>
                <c:pt idx="1">
                  <c:v>8263.7433600299992</c:v>
                </c:pt>
                <c:pt idx="2">
                  <c:v>6955.9634096</c:v>
                </c:pt>
                <c:pt idx="3">
                  <c:v>7647.5857776800003</c:v>
                </c:pt>
                <c:pt idx="4">
                  <c:v>5898.8046101199998</c:v>
                </c:pt>
                <c:pt idx="5">
                  <c:v>6980.1820639500002</c:v>
                </c:pt>
                <c:pt idx="6">
                  <c:v>7647.28653278</c:v>
                </c:pt>
                <c:pt idx="7">
                  <c:v>8333.8359249599998</c:v>
                </c:pt>
                <c:pt idx="8">
                  <c:v>7978.6588700200009</c:v>
                </c:pt>
                <c:pt idx="9">
                  <c:v>6342.84019274</c:v>
                </c:pt>
                <c:pt idx="10">
                  <c:v>5257.4251507200006</c:v>
                </c:pt>
                <c:pt idx="11">
                  <c:v>9036.1812176499989</c:v>
                </c:pt>
                <c:pt idx="12">
                  <c:v>5153.8440207299991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D5F-4283-8B69-20B93F279768}"/>
            </c:ext>
          </c:extLst>
        </c:ser>
        <c:ser>
          <c:idx val="1"/>
          <c:order val="1"/>
          <c:tx>
            <c:strRef>
              <c:f>EX_IM_Tradebal!$C$6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EX_IM_Tradebal!$A$10:$A$22</c:f>
              <c:numCache>
                <c:formatCode>mmm\-yy</c:formatCode>
                <c:ptCount val="13"/>
                <c:pt idx="0">
                  <c:v>43574</c:v>
                </c:pt>
                <c:pt idx="1">
                  <c:v>43604</c:v>
                </c:pt>
                <c:pt idx="2">
                  <c:v>43635</c:v>
                </c:pt>
                <c:pt idx="3">
                  <c:v>43665</c:v>
                </c:pt>
                <c:pt idx="4">
                  <c:v>43696</c:v>
                </c:pt>
                <c:pt idx="5">
                  <c:v>43727</c:v>
                </c:pt>
                <c:pt idx="6">
                  <c:v>43757</c:v>
                </c:pt>
                <c:pt idx="7">
                  <c:v>43788</c:v>
                </c:pt>
                <c:pt idx="8">
                  <c:v>43818</c:v>
                </c:pt>
                <c:pt idx="9">
                  <c:v>43849</c:v>
                </c:pt>
                <c:pt idx="10">
                  <c:v>43880</c:v>
                </c:pt>
                <c:pt idx="11">
                  <c:v>43909</c:v>
                </c:pt>
                <c:pt idx="12">
                  <c:v>43940</c:v>
                </c:pt>
              </c:numCache>
            </c:numRef>
          </c:cat>
          <c:val>
            <c:numRef>
              <c:f>EX_IM_Tradebal!$C$10:$C$22</c:f>
              <c:numCache>
                <c:formatCode>_(* #,##0_);_(* \(#,##0\);_(* "-"??_);_(@_)</c:formatCode>
                <c:ptCount val="13"/>
                <c:pt idx="0">
                  <c:v>9450.6396252499999</c:v>
                </c:pt>
                <c:pt idx="1">
                  <c:v>9628.7546572600004</c:v>
                </c:pt>
                <c:pt idx="2">
                  <c:v>8543.6095121800008</c:v>
                </c:pt>
                <c:pt idx="3">
                  <c:v>9809.4065733299994</c:v>
                </c:pt>
                <c:pt idx="4">
                  <c:v>8757.9632780299999</c:v>
                </c:pt>
                <c:pt idx="5">
                  <c:v>8849.39400011</c:v>
                </c:pt>
                <c:pt idx="6">
                  <c:v>10371.801589160001</c:v>
                </c:pt>
                <c:pt idx="7">
                  <c:v>10745.594411290002</c:v>
                </c:pt>
                <c:pt idx="8">
                  <c:v>8044.2618668800005</c:v>
                </c:pt>
                <c:pt idx="9">
                  <c:v>7567.0685766000006</c:v>
                </c:pt>
                <c:pt idx="10">
                  <c:v>8764.8474387099996</c:v>
                </c:pt>
                <c:pt idx="11">
                  <c:v>7304.9942143199996</c:v>
                </c:pt>
                <c:pt idx="12">
                  <c:v>5979.8998397799996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5F-4283-8B69-20B93F279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65184"/>
        <c:axId val="-7669536"/>
      </c:lineChart>
      <c:dateAx>
        <c:axId val="-7665184"/>
        <c:scaling>
          <c:orientation val="minMax"/>
        </c:scaling>
        <c:delete val="0"/>
        <c:axPos val="b"/>
        <c:numFmt formatCode="mmm\-yy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69536"/>
        <c:crosses val="autoZero"/>
        <c:auto val="1"/>
        <c:lblOffset val="100"/>
        <c:baseTimeUnit val="months"/>
      </c:dateAx>
      <c:valAx>
        <c:axId val="-766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Value (N$ 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65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'Trade by transport'!$G$7</c:f>
              <c:strCache>
                <c:ptCount val="1"/>
                <c:pt idx="0">
                  <c:v>%Share</c:v>
                </c:pt>
              </c:strCache>
            </c:strRef>
          </c:tx>
          <c:spPr>
            <a:pattFill prst="pct5">
              <a:fgClr>
                <a:schemeClr val="bg1"/>
              </a:fgClr>
              <a:bgClr>
                <a:schemeClr val="accent1"/>
              </a:bgClr>
            </a:pattFill>
          </c:spPr>
          <c:dPt>
            <c:idx val="0"/>
            <c:bubble3D val="0"/>
            <c:spPr>
              <a:pattFill prst="horzBrick">
                <a:fgClr>
                  <a:schemeClr val="bg1"/>
                </a:fgClr>
                <a:bgClr>
                  <a:schemeClr val="accent4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2D4-4D31-B3F3-180EC26978BA}"/>
              </c:ext>
            </c:extLst>
          </c:dPt>
          <c:dPt>
            <c:idx val="1"/>
            <c:bubble3D val="0"/>
            <c:spPr>
              <a:pattFill prst="diagBrick">
                <a:fgClr>
                  <a:schemeClr val="bg1"/>
                </a:fgClr>
                <a:bgClr>
                  <a:schemeClr val="accent3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2D4-4D31-B3F3-180EC26978BA}"/>
              </c:ext>
            </c:extLst>
          </c:dPt>
          <c:dPt>
            <c:idx val="2"/>
            <c:bubble3D val="0"/>
            <c:spPr>
              <a:pattFill prst="pct5">
                <a:fgClr>
                  <a:schemeClr val="bg1"/>
                </a:fgClr>
                <a:bgClr>
                  <a:schemeClr val="accent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2D4-4D31-B3F3-180EC26978BA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'Trade by transport'!$A$8:$A$10</c:f>
              <c:strCache>
                <c:ptCount val="3"/>
                <c:pt idx="0">
                  <c:v>Sea</c:v>
                </c:pt>
                <c:pt idx="1">
                  <c:v>Road</c:v>
                </c:pt>
                <c:pt idx="2">
                  <c:v>Air</c:v>
                </c:pt>
              </c:strCache>
            </c:strRef>
          </c:cat>
          <c:val>
            <c:numRef>
              <c:f>'Trade by transport'!$G$8:$G$10</c:f>
              <c:numCache>
                <c:formatCode>0.0%</c:formatCode>
                <c:ptCount val="3"/>
                <c:pt idx="0">
                  <c:v>0.56765433086304629</c:v>
                </c:pt>
                <c:pt idx="1">
                  <c:v>0.28034377600844607</c:v>
                </c:pt>
                <c:pt idx="2">
                  <c:v>0.1520018931285077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2D4-4D31-B3F3-180EC2697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'Trade by transport'!$Q$7</c:f>
              <c:strCache>
                <c:ptCount val="1"/>
                <c:pt idx="0">
                  <c:v>%Share</c:v>
                </c:pt>
              </c:strCache>
            </c:strRef>
          </c:tx>
          <c:spPr>
            <a:pattFill prst="pct5">
              <a:fgClr>
                <a:schemeClr val="bg1"/>
              </a:fgClr>
              <a:bgClr>
                <a:schemeClr val="accent1"/>
              </a:bgClr>
            </a:pattFill>
          </c:spPr>
          <c:dPt>
            <c:idx val="0"/>
            <c:bubble3D val="0"/>
            <c:spPr>
              <a:pattFill prst="horzBrick">
                <a:fgClr>
                  <a:schemeClr val="bg1"/>
                </a:fgClr>
                <a:bgClr>
                  <a:schemeClr val="accent4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AB4-40F6-B7A5-86B9888EC51B}"/>
              </c:ext>
            </c:extLst>
          </c:dPt>
          <c:dPt>
            <c:idx val="1"/>
            <c:bubble3D val="0"/>
            <c:spPr>
              <a:pattFill prst="diagBrick">
                <a:fgClr>
                  <a:schemeClr val="bg1"/>
                </a:fgClr>
                <a:bgClr>
                  <a:schemeClr val="accent3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AB4-40F6-B7A5-86B9888EC51B}"/>
              </c:ext>
            </c:extLst>
          </c:dPt>
          <c:dPt>
            <c:idx val="2"/>
            <c:bubble3D val="0"/>
            <c:spPr>
              <a:pattFill prst="pct5">
                <a:fgClr>
                  <a:schemeClr val="bg1"/>
                </a:fgClr>
                <a:bgClr>
                  <a:schemeClr val="accent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AB4-40F6-B7A5-86B9888EC51B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'Trade by transport'!$K$8:$K$10</c:f>
              <c:strCache>
                <c:ptCount val="3"/>
                <c:pt idx="0">
                  <c:v>Road</c:v>
                </c:pt>
                <c:pt idx="1">
                  <c:v>Sea</c:v>
                </c:pt>
                <c:pt idx="2">
                  <c:v>Air</c:v>
                </c:pt>
              </c:strCache>
            </c:strRef>
          </c:cat>
          <c:val>
            <c:numRef>
              <c:f>'Trade by transport'!$Q$8:$Q$10</c:f>
              <c:numCache>
                <c:formatCode>0.0%</c:formatCode>
                <c:ptCount val="3"/>
                <c:pt idx="0">
                  <c:v>0.60276099590534404</c:v>
                </c:pt>
                <c:pt idx="1">
                  <c:v>0.38806470378362956</c:v>
                </c:pt>
                <c:pt idx="2">
                  <c:v>9.034747993703459E-3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AB4-40F6-B7A5-86B9888EC51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COVID_19!$M$5</c:f>
              <c:strCache>
                <c:ptCount val="1"/>
                <c:pt idx="0">
                  <c:v>%∆ EX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COVID_19!$J$9:$J$21</c:f>
              <c:numCache>
                <c:formatCode>mmm\-yy</c:formatCode>
                <c:ptCount val="13"/>
                <c:pt idx="0">
                  <c:v>43574</c:v>
                </c:pt>
                <c:pt idx="1">
                  <c:v>43604</c:v>
                </c:pt>
                <c:pt idx="2">
                  <c:v>43635</c:v>
                </c:pt>
                <c:pt idx="3">
                  <c:v>43665</c:v>
                </c:pt>
                <c:pt idx="4">
                  <c:v>43696</c:v>
                </c:pt>
                <c:pt idx="5">
                  <c:v>43727</c:v>
                </c:pt>
                <c:pt idx="6">
                  <c:v>43757</c:v>
                </c:pt>
                <c:pt idx="7">
                  <c:v>43788</c:v>
                </c:pt>
                <c:pt idx="8">
                  <c:v>43818</c:v>
                </c:pt>
                <c:pt idx="9">
                  <c:v>43849</c:v>
                </c:pt>
                <c:pt idx="10">
                  <c:v>43880</c:v>
                </c:pt>
                <c:pt idx="11">
                  <c:v>43909</c:v>
                </c:pt>
                <c:pt idx="12">
                  <c:v>43940</c:v>
                </c:pt>
              </c:numCache>
            </c:numRef>
          </c:cat>
          <c:val>
            <c:numRef>
              <c:f>COVID_19!$M$9:$M$21</c:f>
              <c:numCache>
                <c:formatCode>0.0%</c:formatCode>
                <c:ptCount val="13"/>
                <c:pt idx="0">
                  <c:v>0.19548392079661792</c:v>
                </c:pt>
                <c:pt idx="1">
                  <c:v>-0.16316860061158622</c:v>
                </c:pt>
                <c:pt idx="2">
                  <c:v>-0.1582551506567178</c:v>
                </c:pt>
                <c:pt idx="3">
                  <c:v>9.9428695545678902E-2</c:v>
                </c:pt>
                <c:pt idx="4">
                  <c:v>-0.22867101048594152</c:v>
                </c:pt>
                <c:pt idx="5">
                  <c:v>0.1833214566854422</c:v>
                </c:pt>
                <c:pt idx="6">
                  <c:v>9.5571213289026069E-2</c:v>
                </c:pt>
                <c:pt idx="7">
                  <c:v>8.9776862582187089E-2</c:v>
                </c:pt>
                <c:pt idx="8">
                  <c:v>-4.2618676218023066E-2</c:v>
                </c:pt>
                <c:pt idx="9">
                  <c:v>-0.20502426584831546</c:v>
                </c:pt>
                <c:pt idx="10">
                  <c:v>-0.17112445040982793</c:v>
                </c:pt>
                <c:pt idx="11">
                  <c:v>0.71874652678840323</c:v>
                </c:pt>
                <c:pt idx="12">
                  <c:v>-0.42964357436046008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544-457B-AEDC-06F710B11CE1}"/>
            </c:ext>
          </c:extLst>
        </c:ser>
        <c:ser>
          <c:idx val="1"/>
          <c:order val="1"/>
          <c:tx>
            <c:strRef>
              <c:f>COVID_19!$N$5</c:f>
              <c:strCache>
                <c:ptCount val="1"/>
                <c:pt idx="0">
                  <c:v>%∆ IM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COVID_19!$J$9:$J$21</c:f>
              <c:numCache>
                <c:formatCode>mmm\-yy</c:formatCode>
                <c:ptCount val="13"/>
                <c:pt idx="0">
                  <c:v>43574</c:v>
                </c:pt>
                <c:pt idx="1">
                  <c:v>43604</c:v>
                </c:pt>
                <c:pt idx="2">
                  <c:v>43635</c:v>
                </c:pt>
                <c:pt idx="3">
                  <c:v>43665</c:v>
                </c:pt>
                <c:pt idx="4">
                  <c:v>43696</c:v>
                </c:pt>
                <c:pt idx="5">
                  <c:v>43727</c:v>
                </c:pt>
                <c:pt idx="6">
                  <c:v>43757</c:v>
                </c:pt>
                <c:pt idx="7">
                  <c:v>43788</c:v>
                </c:pt>
                <c:pt idx="8">
                  <c:v>43818</c:v>
                </c:pt>
                <c:pt idx="9">
                  <c:v>43849</c:v>
                </c:pt>
                <c:pt idx="10">
                  <c:v>43880</c:v>
                </c:pt>
                <c:pt idx="11">
                  <c:v>43909</c:v>
                </c:pt>
                <c:pt idx="12">
                  <c:v>43940</c:v>
                </c:pt>
              </c:numCache>
            </c:numRef>
          </c:cat>
          <c:val>
            <c:numRef>
              <c:f>COVID_19!$N$9:$N$21</c:f>
              <c:numCache>
                <c:formatCode>0.0%</c:formatCode>
                <c:ptCount val="13"/>
                <c:pt idx="0">
                  <c:v>-0.15202746924431843</c:v>
                </c:pt>
                <c:pt idx="1">
                  <c:v>1.8846875880667024E-2</c:v>
                </c:pt>
                <c:pt idx="2">
                  <c:v>-0.11269838974054747</c:v>
                </c:pt>
                <c:pt idx="3">
                  <c:v>0.14815717634864334</c:v>
                </c:pt>
                <c:pt idx="4">
                  <c:v>-0.10718724801953705</c:v>
                </c:pt>
                <c:pt idx="5">
                  <c:v>1.0439724303179077E-2</c:v>
                </c:pt>
                <c:pt idx="6">
                  <c:v>0.17203523642761032</c:v>
                </c:pt>
                <c:pt idx="7">
                  <c:v>3.603933404594506E-2</c:v>
                </c:pt>
                <c:pt idx="8">
                  <c:v>-0.25138977342861646</c:v>
                </c:pt>
                <c:pt idx="9">
                  <c:v>-5.9320954262405357E-2</c:v>
                </c:pt>
                <c:pt idx="10">
                  <c:v>0.15828835829689014</c:v>
                </c:pt>
                <c:pt idx="11">
                  <c:v>-0.16655774496913089</c:v>
                </c:pt>
                <c:pt idx="12">
                  <c:v>-0.18139567748628926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44-457B-AEDC-06F710B11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30854976"/>
        <c:axId val="-1930852256"/>
      </c:lineChart>
      <c:dateAx>
        <c:axId val="-19308549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30852256"/>
        <c:crosses val="autoZero"/>
        <c:auto val="1"/>
        <c:lblOffset val="100"/>
        <c:baseTimeUnit val="months"/>
      </c:dateAx>
      <c:valAx>
        <c:axId val="-193085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3085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'Selected products'!$A$5</c:f>
              <c:strCache>
                <c:ptCount val="1"/>
                <c:pt idx="0">
                  <c:v>Wheat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'Selected products'!$B$4:$N$4</c15:sqref>
                  </c15:fullRef>
                </c:ext>
              </c:extLst>
              <c:f>'Selected products'!$J$4:$N$4</c:f>
              <c:numCache>
                <c:formatCode>mmm\-yy</c:formatCode>
                <c:ptCount val="5"/>
                <c:pt idx="0">
                  <c:v>43818</c:v>
                </c:pt>
                <c:pt idx="1">
                  <c:v>43849</c:v>
                </c:pt>
                <c:pt idx="2">
                  <c:v>43880</c:v>
                </c:pt>
                <c:pt idx="3">
                  <c:v>43909</c:v>
                </c:pt>
                <c:pt idx="4">
                  <c:v>43940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'Selected products'!$B$5:$N$5</c15:sqref>
                  </c15:fullRef>
                </c:ext>
              </c:extLst>
              <c:f>'Selected products'!$J$5:$N$5</c:f>
              <c:numCache>
                <c:formatCode>_(* #,##0_);_(* \(#,##0\);_(* "-"??_);_(@_)</c:formatCode>
                <c:ptCount val="5"/>
                <c:pt idx="0">
                  <c:v>72672858.489999995</c:v>
                </c:pt>
                <c:pt idx="1">
                  <c:v>33261291.41</c:v>
                </c:pt>
                <c:pt idx="2">
                  <c:v>47813330.079999998</c:v>
                </c:pt>
                <c:pt idx="3">
                  <c:v>90645245.150000006</c:v>
                </c:pt>
                <c:pt idx="4">
                  <c:v>41181598.149999999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C4-4B41-8653-BD2861A8A055}"/>
            </c:ext>
          </c:extLst>
        </c:ser>
        <c:ser>
          <c:idx val="1"/>
          <c:order val="1"/>
          <c:tx>
            <c:strRef>
              <c:f>'Selected products'!$A$6</c:f>
              <c:strCache>
                <c:ptCount val="1"/>
                <c:pt idx="0">
                  <c:v>Maize(grain)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'Selected products'!$B$4:$N$4</c15:sqref>
                  </c15:fullRef>
                </c:ext>
              </c:extLst>
              <c:f>'Selected products'!$J$4:$N$4</c:f>
              <c:numCache>
                <c:formatCode>mmm\-yy</c:formatCode>
                <c:ptCount val="5"/>
                <c:pt idx="0">
                  <c:v>43818</c:v>
                </c:pt>
                <c:pt idx="1">
                  <c:v>43849</c:v>
                </c:pt>
                <c:pt idx="2">
                  <c:v>43880</c:v>
                </c:pt>
                <c:pt idx="3">
                  <c:v>43909</c:v>
                </c:pt>
                <c:pt idx="4">
                  <c:v>43940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'Selected products'!$B$6:$N$6</c15:sqref>
                  </c15:fullRef>
                </c:ext>
              </c:extLst>
              <c:f>'Selected products'!$J$6:$N$6</c:f>
              <c:numCache>
                <c:formatCode>_(* #,##0_);_(* \(#,##0\);_(* "-"??_);_(@_)</c:formatCode>
                <c:ptCount val="5"/>
                <c:pt idx="0">
                  <c:v>78719788.439999998</c:v>
                </c:pt>
                <c:pt idx="1">
                  <c:v>94174707.5</c:v>
                </c:pt>
                <c:pt idx="2">
                  <c:v>76850433.930000007</c:v>
                </c:pt>
                <c:pt idx="3">
                  <c:v>78270503.760000005</c:v>
                </c:pt>
                <c:pt idx="4">
                  <c:v>78473306.989999995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C4-4B41-8653-BD2861A8A055}"/>
            </c:ext>
          </c:extLst>
        </c:ser>
        <c:ser>
          <c:idx val="2"/>
          <c:order val="2"/>
          <c:tx>
            <c:strRef>
              <c:f>'Selected products'!$A$7</c:f>
              <c:strCache>
                <c:ptCount val="1"/>
                <c:pt idx="0">
                  <c:v>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'Selected products'!$B$4:$N$4</c15:sqref>
                  </c15:fullRef>
                </c:ext>
              </c:extLst>
              <c:f>'Selected products'!$J$4:$N$4</c:f>
              <c:numCache>
                <c:formatCode>mmm\-yy</c:formatCode>
                <c:ptCount val="5"/>
                <c:pt idx="0">
                  <c:v>43818</c:v>
                </c:pt>
                <c:pt idx="1">
                  <c:v>43849</c:v>
                </c:pt>
                <c:pt idx="2">
                  <c:v>43880</c:v>
                </c:pt>
                <c:pt idx="3">
                  <c:v>43909</c:v>
                </c:pt>
                <c:pt idx="4">
                  <c:v>43940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'Selected products'!$B$7:$N$7</c15:sqref>
                  </c15:fullRef>
                </c:ext>
              </c:extLst>
              <c:f>'Selected products'!$J$7:$N$7</c:f>
              <c:numCache>
                <c:formatCode>_(* #,##0_);_(* \(#,##0\);_(* "-"??_);_(@_)</c:formatCode>
                <c:ptCount val="5"/>
                <c:pt idx="0">
                  <c:v>24074775.870000001</c:v>
                </c:pt>
                <c:pt idx="1">
                  <c:v>20252115.52</c:v>
                </c:pt>
                <c:pt idx="2">
                  <c:v>10331678.369999999</c:v>
                </c:pt>
                <c:pt idx="3">
                  <c:v>25303305.239999998</c:v>
                </c:pt>
                <c:pt idx="4">
                  <c:v>11934329.800000001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4C4-4B41-8653-BD2861A8A055}"/>
            </c:ext>
          </c:extLst>
        </c:ser>
        <c:ser>
          <c:idx val="3"/>
          <c:order val="3"/>
          <c:tx>
            <c:strRef>
              <c:f>'Selected products'!$A$8</c:f>
              <c:strCache>
                <c:ptCount val="1"/>
                <c:pt idx="0">
                  <c:v>Sunflower oil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'Selected products'!$B$4:$N$4</c15:sqref>
                  </c15:fullRef>
                </c:ext>
              </c:extLst>
              <c:f>'Selected products'!$J$4:$N$4</c:f>
              <c:numCache>
                <c:formatCode>mmm\-yy</c:formatCode>
                <c:ptCount val="5"/>
                <c:pt idx="0">
                  <c:v>43818</c:v>
                </c:pt>
                <c:pt idx="1">
                  <c:v>43849</c:v>
                </c:pt>
                <c:pt idx="2">
                  <c:v>43880</c:v>
                </c:pt>
                <c:pt idx="3">
                  <c:v>43909</c:v>
                </c:pt>
                <c:pt idx="4">
                  <c:v>43940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'Selected products'!$B$8:$N$8</c15:sqref>
                  </c15:fullRef>
                </c:ext>
              </c:extLst>
              <c:f>'Selected products'!$J$8:$N$8</c:f>
              <c:numCache>
                <c:formatCode>_(* #,##0_);_(* \(#,##0\);_(* "-"??_);_(@_)</c:formatCode>
                <c:ptCount val="5"/>
                <c:pt idx="0">
                  <c:v>41989559.420000002</c:v>
                </c:pt>
                <c:pt idx="1">
                  <c:v>36372704.25</c:v>
                </c:pt>
                <c:pt idx="2">
                  <c:v>34172949.289999999</c:v>
                </c:pt>
                <c:pt idx="3">
                  <c:v>37066873.479999997</c:v>
                </c:pt>
                <c:pt idx="4">
                  <c:v>38942942.979999997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4C4-4B41-8653-BD2861A8A055}"/>
            </c:ext>
          </c:extLst>
        </c:ser>
        <c:ser>
          <c:idx val="4"/>
          <c:order val="4"/>
          <c:tx>
            <c:strRef>
              <c:f>'Selected products'!$A$9</c:f>
              <c:strCache>
                <c:ptCount val="1"/>
                <c:pt idx="0">
                  <c:v>Disinfectants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'Selected products'!$B$4:$N$4</c15:sqref>
                  </c15:fullRef>
                </c:ext>
              </c:extLst>
              <c:f>'Selected products'!$J$4:$N$4</c:f>
              <c:numCache>
                <c:formatCode>mmm\-yy</c:formatCode>
                <c:ptCount val="5"/>
                <c:pt idx="0">
                  <c:v>43818</c:v>
                </c:pt>
                <c:pt idx="1">
                  <c:v>43849</c:v>
                </c:pt>
                <c:pt idx="2">
                  <c:v>43880</c:v>
                </c:pt>
                <c:pt idx="3">
                  <c:v>43909</c:v>
                </c:pt>
                <c:pt idx="4">
                  <c:v>43940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'Selected products'!$B$9:$N$9</c15:sqref>
                  </c15:fullRef>
                </c:ext>
              </c:extLst>
              <c:f>'Selected products'!$J$9:$N$9</c:f>
              <c:numCache>
                <c:formatCode>_(* #,##0_);_(* \(#,##0\);_(* "-"??_);_(@_)</c:formatCode>
                <c:ptCount val="5"/>
                <c:pt idx="0">
                  <c:v>592839.31000000006</c:v>
                </c:pt>
                <c:pt idx="1">
                  <c:v>2774747.59</c:v>
                </c:pt>
                <c:pt idx="2">
                  <c:v>1265479.79</c:v>
                </c:pt>
                <c:pt idx="3">
                  <c:v>3130701.14</c:v>
                </c:pt>
                <c:pt idx="4">
                  <c:v>8197958.5499999998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4C4-4B41-8653-BD2861A8A055}"/>
            </c:ext>
          </c:extLst>
        </c:ser>
        <c:ser>
          <c:idx val="5"/>
          <c:order val="5"/>
          <c:tx>
            <c:strRef>
              <c:f>'Selected products'!$A$10</c:f>
              <c:strCache>
                <c:ptCount val="1"/>
                <c:pt idx="0">
                  <c:v>Toilet papers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'Selected products'!$B$4:$N$4</c15:sqref>
                  </c15:fullRef>
                </c:ext>
              </c:extLst>
              <c:f>'Selected products'!$J$4:$N$4</c:f>
              <c:numCache>
                <c:formatCode>mmm\-yy</c:formatCode>
                <c:ptCount val="5"/>
                <c:pt idx="0">
                  <c:v>43818</c:v>
                </c:pt>
                <c:pt idx="1">
                  <c:v>43849</c:v>
                </c:pt>
                <c:pt idx="2">
                  <c:v>43880</c:v>
                </c:pt>
                <c:pt idx="3">
                  <c:v>43909</c:v>
                </c:pt>
                <c:pt idx="4">
                  <c:v>43940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'Selected products'!$B$10:$N$10</c15:sqref>
                  </c15:fullRef>
                </c:ext>
              </c:extLst>
              <c:f>'Selected products'!$J$10:$N$10</c:f>
              <c:numCache>
                <c:formatCode>_(* #,##0_);_(* \(#,##0\);_(* "-"??_);_(@_)</c:formatCode>
                <c:ptCount val="5"/>
                <c:pt idx="0">
                  <c:v>12063839.449999999</c:v>
                </c:pt>
                <c:pt idx="1">
                  <c:v>9836175.9399999995</c:v>
                </c:pt>
                <c:pt idx="2">
                  <c:v>10636643.550000001</c:v>
                </c:pt>
                <c:pt idx="3">
                  <c:v>12708452.949999999</c:v>
                </c:pt>
                <c:pt idx="4">
                  <c:v>10468968.869999999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4C4-4B41-8653-BD2861A8A055}"/>
            </c:ext>
          </c:extLst>
        </c:ser>
        <c:ser>
          <c:idx val="6"/>
          <c:order val="6"/>
          <c:tx>
            <c:strRef>
              <c:f>'Selected products'!$A$11</c:f>
              <c:strCache>
                <c:ptCount val="1"/>
                <c:pt idx="0">
                  <c:v> Breathing appliances 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'Selected products'!$B$4:$N$4</c15:sqref>
                  </c15:fullRef>
                </c:ext>
              </c:extLst>
              <c:f>'Selected products'!$J$4:$N$4</c:f>
              <c:numCache>
                <c:formatCode>mmm\-yy</c:formatCode>
                <c:ptCount val="5"/>
                <c:pt idx="0">
                  <c:v>43818</c:v>
                </c:pt>
                <c:pt idx="1">
                  <c:v>43849</c:v>
                </c:pt>
                <c:pt idx="2">
                  <c:v>43880</c:v>
                </c:pt>
                <c:pt idx="3">
                  <c:v>43909</c:v>
                </c:pt>
                <c:pt idx="4">
                  <c:v>43940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'Selected products'!$B$11:$N$11</c15:sqref>
                  </c15:fullRef>
                </c:ext>
              </c:extLst>
              <c:f>'Selected products'!$J$11:$N$11</c:f>
              <c:numCache>
                <c:formatCode>_(* #,##0_);_(* \(#,##0\);_(* "-"??_);_(@_)</c:formatCode>
                <c:ptCount val="5"/>
                <c:pt idx="0">
                  <c:v>705965.14</c:v>
                </c:pt>
                <c:pt idx="1">
                  <c:v>830915.55</c:v>
                </c:pt>
                <c:pt idx="2">
                  <c:v>2950942.42</c:v>
                </c:pt>
                <c:pt idx="3">
                  <c:v>4908951.8600000003</c:v>
                </c:pt>
                <c:pt idx="4">
                  <c:v>5820596.8799999999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4C4-4B41-8653-BD2861A8A055}"/>
            </c:ext>
          </c:extLst>
        </c:ser>
        <c:ser>
          <c:idx val="7"/>
          <c:order val="7"/>
          <c:tx>
            <c:strRef>
              <c:f>'Selected products'!$A$12</c:f>
              <c:strCache>
                <c:ptCount val="1"/>
                <c:pt idx="0">
                  <c:v>Sugar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'Selected products'!$B$4:$N$4</c15:sqref>
                  </c15:fullRef>
                </c:ext>
              </c:extLst>
              <c:f>'Selected products'!$J$4:$N$4</c:f>
              <c:numCache>
                <c:formatCode>mmm\-yy</c:formatCode>
                <c:ptCount val="5"/>
                <c:pt idx="0">
                  <c:v>43818</c:v>
                </c:pt>
                <c:pt idx="1">
                  <c:v>43849</c:v>
                </c:pt>
                <c:pt idx="2">
                  <c:v>43880</c:v>
                </c:pt>
                <c:pt idx="3">
                  <c:v>43909</c:v>
                </c:pt>
                <c:pt idx="4">
                  <c:v>43940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'Selected products'!$B$12:$N$12</c15:sqref>
                  </c15:fullRef>
                </c:ext>
              </c:extLst>
              <c:f>'Selected products'!$J$12:$N$12</c:f>
              <c:numCache>
                <c:formatCode>_(* #,##0_);_(* \(#,##0\);_(* "-"??_);_(@_)</c:formatCode>
                <c:ptCount val="5"/>
                <c:pt idx="0">
                  <c:v>68639973.049999997</c:v>
                </c:pt>
                <c:pt idx="1">
                  <c:v>69438102.310000002</c:v>
                </c:pt>
                <c:pt idx="2">
                  <c:v>74755634.099999994</c:v>
                </c:pt>
                <c:pt idx="3">
                  <c:v>69677221.519999996</c:v>
                </c:pt>
                <c:pt idx="4">
                  <c:v>75916254.040000007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4C4-4B41-8653-BD2861A8A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29584064"/>
        <c:axId val="-1929573184"/>
      </c:barChart>
      <c:dateAx>
        <c:axId val="-19295840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29573184"/>
        <c:crosses val="autoZero"/>
        <c:auto val="1"/>
        <c:lblOffset val="100"/>
        <c:baseTimeUnit val="months"/>
      </c:dateAx>
      <c:valAx>
        <c:axId val="-192957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Value(N$)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2958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EX_IM_Tradebal!$B$6</c:f>
              <c:strCache>
                <c:ptCount val="1"/>
                <c:pt idx="0">
                  <c:v>Export</c:v>
                </c:pt>
              </c:strCache>
            </c:strRef>
          </c:tx>
          <c:spPr>
            <a:pattFill prst="horzBrick">
              <a:fgClr>
                <a:schemeClr val="bg1"/>
              </a:fgClr>
              <a:bgClr>
                <a:schemeClr val="accent1"/>
              </a:bgClr>
            </a:pattFill>
            <a:ln>
              <a:noFill/>
            </a:ln>
            <a:effectLst/>
          </c:spPr>
          <c:cat>
            <c:numRef>
              <c:f>EX_IM_Tradebal!$A$10:$A$22</c:f>
              <c:numCache>
                <c:formatCode>mmm\-yy</c:formatCode>
                <c:ptCount val="13"/>
                <c:pt idx="0">
                  <c:v>43574</c:v>
                </c:pt>
                <c:pt idx="1">
                  <c:v>43604</c:v>
                </c:pt>
                <c:pt idx="2">
                  <c:v>43635</c:v>
                </c:pt>
                <c:pt idx="3">
                  <c:v>43665</c:v>
                </c:pt>
                <c:pt idx="4">
                  <c:v>43696</c:v>
                </c:pt>
                <c:pt idx="5">
                  <c:v>43727</c:v>
                </c:pt>
                <c:pt idx="6">
                  <c:v>43757</c:v>
                </c:pt>
                <c:pt idx="7">
                  <c:v>43788</c:v>
                </c:pt>
                <c:pt idx="8">
                  <c:v>43818</c:v>
                </c:pt>
                <c:pt idx="9">
                  <c:v>43849</c:v>
                </c:pt>
                <c:pt idx="10">
                  <c:v>43880</c:v>
                </c:pt>
                <c:pt idx="11">
                  <c:v>43909</c:v>
                </c:pt>
                <c:pt idx="12">
                  <c:v>43940</c:v>
                </c:pt>
              </c:numCache>
            </c:numRef>
          </c:cat>
          <c:val>
            <c:numRef>
              <c:f>EX_IM_Tradebal!$B$10:$B$22</c:f>
              <c:numCache>
                <c:formatCode>_(* #,##0_);_(* \(#,##0\);_(* "-"??_);_(@_)</c:formatCode>
                <c:ptCount val="13"/>
                <c:pt idx="0">
                  <c:v>9875.0397822900013</c:v>
                </c:pt>
                <c:pt idx="1">
                  <c:v>8263.7433600299992</c:v>
                </c:pt>
                <c:pt idx="2">
                  <c:v>6955.9634096</c:v>
                </c:pt>
                <c:pt idx="3">
                  <c:v>7647.5857776800003</c:v>
                </c:pt>
                <c:pt idx="4">
                  <c:v>5898.8046101199998</c:v>
                </c:pt>
                <c:pt idx="5">
                  <c:v>6980.1820639500002</c:v>
                </c:pt>
                <c:pt idx="6">
                  <c:v>7647.28653278</c:v>
                </c:pt>
                <c:pt idx="7">
                  <c:v>8333.8359249599998</c:v>
                </c:pt>
                <c:pt idx="8">
                  <c:v>7978.6588700200009</c:v>
                </c:pt>
                <c:pt idx="9">
                  <c:v>6342.84019274</c:v>
                </c:pt>
                <c:pt idx="10">
                  <c:v>5257.4251507200006</c:v>
                </c:pt>
                <c:pt idx="11">
                  <c:v>9036.1812176499989</c:v>
                </c:pt>
                <c:pt idx="12">
                  <c:v>5153.8440207299991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D4-48DF-87E1-99956ABB64BE}"/>
            </c:ext>
          </c:extLst>
        </c:ser>
        <c:ser>
          <c:idx val="2"/>
          <c:order val="1"/>
          <c:tx>
            <c:strRef>
              <c:f>EX_IM_Tradebal!$D$6</c:f>
              <c:strCache>
                <c:ptCount val="1"/>
                <c:pt idx="0">
                  <c:v>Import (-)</c:v>
                </c:pt>
              </c:strCache>
            </c:strRef>
          </c:tx>
          <c:spPr>
            <a:pattFill prst="horzBrick">
              <a:fgClr>
                <a:schemeClr val="bg1"/>
              </a:fgClr>
              <a:bgClr>
                <a:schemeClr val="accent4"/>
              </a:bgClr>
            </a:pattFill>
            <a:ln w="25400">
              <a:noFill/>
            </a:ln>
            <a:effectLst/>
          </c:spPr>
          <c:cat>
            <c:numRef>
              <c:f>EX_IM_Tradebal!$A$10:$A$22</c:f>
              <c:numCache>
                <c:formatCode>mmm\-yy</c:formatCode>
                <c:ptCount val="13"/>
                <c:pt idx="0">
                  <c:v>43574</c:v>
                </c:pt>
                <c:pt idx="1">
                  <c:v>43604</c:v>
                </c:pt>
                <c:pt idx="2">
                  <c:v>43635</c:v>
                </c:pt>
                <c:pt idx="3">
                  <c:v>43665</c:v>
                </c:pt>
                <c:pt idx="4">
                  <c:v>43696</c:v>
                </c:pt>
                <c:pt idx="5">
                  <c:v>43727</c:v>
                </c:pt>
                <c:pt idx="6">
                  <c:v>43757</c:v>
                </c:pt>
                <c:pt idx="7">
                  <c:v>43788</c:v>
                </c:pt>
                <c:pt idx="8">
                  <c:v>43818</c:v>
                </c:pt>
                <c:pt idx="9">
                  <c:v>43849</c:v>
                </c:pt>
                <c:pt idx="10">
                  <c:v>43880</c:v>
                </c:pt>
                <c:pt idx="11">
                  <c:v>43909</c:v>
                </c:pt>
                <c:pt idx="12">
                  <c:v>43940</c:v>
                </c:pt>
              </c:numCache>
            </c:numRef>
          </c:cat>
          <c:val>
            <c:numRef>
              <c:f>EX_IM_Tradebal!$D$10:$D$22</c:f>
              <c:numCache>
                <c:formatCode>#,##0</c:formatCode>
                <c:ptCount val="13"/>
                <c:pt idx="0">
                  <c:v>-9450.6396252499999</c:v>
                </c:pt>
                <c:pt idx="1">
                  <c:v>-9628.7546572600004</c:v>
                </c:pt>
                <c:pt idx="2">
                  <c:v>-8543.6095121800008</c:v>
                </c:pt>
                <c:pt idx="3">
                  <c:v>-9809.4065733299994</c:v>
                </c:pt>
                <c:pt idx="4">
                  <c:v>-8757.9632780299999</c:v>
                </c:pt>
                <c:pt idx="5">
                  <c:v>-8849.39400011</c:v>
                </c:pt>
                <c:pt idx="6">
                  <c:v>-10371.801589160001</c:v>
                </c:pt>
                <c:pt idx="7">
                  <c:v>-10745.594411290002</c:v>
                </c:pt>
                <c:pt idx="8">
                  <c:v>-8044.2618668800005</c:v>
                </c:pt>
                <c:pt idx="9">
                  <c:v>-7567.0685766000006</c:v>
                </c:pt>
                <c:pt idx="10">
                  <c:v>-8764.8474387099996</c:v>
                </c:pt>
                <c:pt idx="11">
                  <c:v>-7304.9942143199996</c:v>
                </c:pt>
                <c:pt idx="12">
                  <c:v>-5979.8998397799996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D4-48DF-87E1-99956ABB64BE}"/>
            </c:ext>
          </c:extLst>
        </c:ser>
        <c:ser>
          <c:idx val="1"/>
          <c:order val="2"/>
          <c:tx>
            <c:strRef>
              <c:f>EX_IM_Tradebal!$E$6</c:f>
              <c:strCache>
                <c:ptCount val="1"/>
                <c:pt idx="0">
                  <c:v>Trade balance</c:v>
                </c:pt>
              </c:strCache>
            </c:strRef>
          </c:tx>
          <c:spPr>
            <a:pattFill prst="horzBrick">
              <a:fgClr>
                <a:schemeClr val="bg1"/>
              </a:fgClr>
              <a:bgClr>
                <a:srgbClr val="C00000"/>
              </a:bgClr>
            </a:pattFill>
            <a:ln w="25400">
              <a:noFill/>
            </a:ln>
            <a:effectLst/>
          </c:spPr>
          <c:cat>
            <c:numRef>
              <c:f>EX_IM_Tradebal!$A$10:$A$22</c:f>
              <c:numCache>
                <c:formatCode>mmm\-yy</c:formatCode>
                <c:ptCount val="13"/>
                <c:pt idx="0">
                  <c:v>43574</c:v>
                </c:pt>
                <c:pt idx="1">
                  <c:v>43604</c:v>
                </c:pt>
                <c:pt idx="2">
                  <c:v>43635</c:v>
                </c:pt>
                <c:pt idx="3">
                  <c:v>43665</c:v>
                </c:pt>
                <c:pt idx="4">
                  <c:v>43696</c:v>
                </c:pt>
                <c:pt idx="5">
                  <c:v>43727</c:v>
                </c:pt>
                <c:pt idx="6">
                  <c:v>43757</c:v>
                </c:pt>
                <c:pt idx="7">
                  <c:v>43788</c:v>
                </c:pt>
                <c:pt idx="8">
                  <c:v>43818</c:v>
                </c:pt>
                <c:pt idx="9">
                  <c:v>43849</c:v>
                </c:pt>
                <c:pt idx="10">
                  <c:v>43880</c:v>
                </c:pt>
                <c:pt idx="11">
                  <c:v>43909</c:v>
                </c:pt>
                <c:pt idx="12">
                  <c:v>43940</c:v>
                </c:pt>
              </c:numCache>
            </c:numRef>
          </c:cat>
          <c:val>
            <c:numRef>
              <c:f>EX_IM_Tradebal!$E$10:$E$22</c:f>
              <c:numCache>
                <c:formatCode>#,##0</c:formatCode>
                <c:ptCount val="13"/>
                <c:pt idx="0">
                  <c:v>424.40015704000143</c:v>
                </c:pt>
                <c:pt idx="1">
                  <c:v>-1365.0112972300012</c:v>
                </c:pt>
                <c:pt idx="2">
                  <c:v>-1587.6461025800008</c:v>
                </c:pt>
                <c:pt idx="3">
                  <c:v>-2161.8207956499991</c:v>
                </c:pt>
                <c:pt idx="4">
                  <c:v>-2859.1586679100001</c:v>
                </c:pt>
                <c:pt idx="5">
                  <c:v>-1869.2119361599998</c:v>
                </c:pt>
                <c:pt idx="6">
                  <c:v>-2724.5150563800007</c:v>
                </c:pt>
                <c:pt idx="7">
                  <c:v>-2411.7584863300017</c:v>
                </c:pt>
                <c:pt idx="8">
                  <c:v>-65.602996859999621</c:v>
                </c:pt>
                <c:pt idx="9">
                  <c:v>-1224.2283838600006</c:v>
                </c:pt>
                <c:pt idx="10">
                  <c:v>-3507.4222879899989</c:v>
                </c:pt>
                <c:pt idx="11">
                  <c:v>1731.1870033299992</c:v>
                </c:pt>
                <c:pt idx="12">
                  <c:v>-826.05581905000054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D4-48DF-87E1-99956ABB6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676064"/>
        <c:axId val="-7667360"/>
      </c:areaChart>
      <c:dateAx>
        <c:axId val="-76760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pattFill prst="pct5">
            <a:fgClr>
              <a:schemeClr val="bg1"/>
            </a:fgClr>
            <a:bgClr>
              <a:schemeClr val="bg1"/>
            </a:bgClr>
          </a:patt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67360"/>
        <c:crosses val="autoZero"/>
        <c:auto val="1"/>
        <c:lblOffset val="100"/>
        <c:baseTimeUnit val="months"/>
      </c:dateAx>
      <c:valAx>
        <c:axId val="-766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Value (N$ 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676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Ex_partner!$G$7</c:f>
              <c:strCache>
                <c:ptCount val="1"/>
                <c:pt idx="0">
                  <c:v>%Share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horzBrick">
                <a:fgClr>
                  <a:schemeClr val="bg1"/>
                </a:fgClr>
                <a:bgClr>
                  <a:schemeClr val="accent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3B-4F68-B1EC-CA60AB788D92}"/>
              </c:ext>
            </c:extLst>
          </c:dPt>
          <c:dPt>
            <c:idx val="1"/>
            <c:invertIfNegative val="0"/>
            <c:bubble3D val="0"/>
            <c:spPr>
              <a:pattFill prst="lgGrid">
                <a:fgClr>
                  <a:schemeClr val="bg1"/>
                </a:fgClr>
                <a:bgClr>
                  <a:schemeClr val="accent4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3B-4F68-B1EC-CA60AB788D92}"/>
              </c:ext>
            </c:extLst>
          </c:dPt>
          <c:dPt>
            <c:idx val="2"/>
            <c:invertIfNegative val="0"/>
            <c:bubble3D val="0"/>
            <c:spPr>
              <a:pattFill prst="shingle">
                <a:fgClr>
                  <a:schemeClr val="bg1"/>
                </a:fgClr>
                <a:bgClr>
                  <a:schemeClr val="accent3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3B-4F68-B1EC-CA60AB788D92}"/>
              </c:ext>
            </c:extLst>
          </c:dPt>
          <c:dPt>
            <c:idx val="3"/>
            <c:invertIfNegative val="0"/>
            <c:bubble3D val="0"/>
            <c:spPr>
              <a:pattFill prst="ltVert">
                <a:fgClr>
                  <a:schemeClr val="bg1"/>
                </a:fgClr>
                <a:bgClr>
                  <a:srgbClr val="C00000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53B-4F68-B1EC-CA60AB788D92}"/>
              </c:ext>
            </c:extLst>
          </c:dPt>
          <c:dPt>
            <c:idx val="4"/>
            <c:invertIfNegative val="0"/>
            <c:bubble3D val="0"/>
            <c:spPr>
              <a:pattFill prst="dotGrid">
                <a:fgClr>
                  <a:schemeClr val="bg1"/>
                </a:fgClr>
                <a:bgClr>
                  <a:srgbClr val="00B0F0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53B-4F68-B1EC-CA60AB788D92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Ex_partner!$A$8:$A$12</c:f>
              <c:strCache>
                <c:ptCount val="5"/>
                <c:pt idx="0">
                  <c:v>China</c:v>
                </c:pt>
                <c:pt idx="1">
                  <c:v>South Africa</c:v>
                </c:pt>
                <c:pt idx="2">
                  <c:v>Spain</c:v>
                </c:pt>
                <c:pt idx="3">
                  <c:v>Singapore</c:v>
                </c:pt>
                <c:pt idx="4">
                  <c:v>Belgium</c:v>
                </c:pt>
              </c:strCache>
            </c:strRef>
          </c:cat>
          <c:val>
            <c:numRef>
              <c:f>Ex_partner!$G$8:$G$12</c:f>
              <c:numCache>
                <c:formatCode>0.0%</c:formatCode>
                <c:ptCount val="5"/>
                <c:pt idx="0">
                  <c:v>0.42829926704443433</c:v>
                </c:pt>
                <c:pt idx="1">
                  <c:v>0.2081692529061126</c:v>
                </c:pt>
                <c:pt idx="2">
                  <c:v>6.8971144755298766E-2</c:v>
                </c:pt>
                <c:pt idx="3">
                  <c:v>6.444741067327707E-2</c:v>
                </c:pt>
                <c:pt idx="4">
                  <c:v>5.2921453674759679E-2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3B-4F68-B1EC-CA60AB788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35572672"/>
        <c:axId val="-1930860960"/>
      </c:barChart>
      <c:catAx>
        <c:axId val="-13557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930860960"/>
        <c:crosses val="autoZero"/>
        <c:auto val="1"/>
        <c:lblAlgn val="ctr"/>
        <c:lblOffset val="100"/>
        <c:noMultiLvlLbl val="0"/>
      </c:catAx>
      <c:valAx>
        <c:axId val="-193086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557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Im_partner!$G$7</c:f>
              <c:strCache>
                <c:ptCount val="1"/>
                <c:pt idx="0">
                  <c:v>%Share</c:v>
                </c:pt>
              </c:strCache>
            </c:strRef>
          </c:tx>
          <c:dPt>
            <c:idx val="0"/>
            <c:bubble3D val="0"/>
            <c:spPr>
              <a:pattFill prst="horzBrick">
                <a:fgClr>
                  <a:schemeClr val="bg1"/>
                </a:fgClr>
                <a:bgClr>
                  <a:schemeClr val="accent1"/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AC-48EA-B435-122B8F260566}"/>
              </c:ext>
            </c:extLst>
          </c:dPt>
          <c:dPt>
            <c:idx val="1"/>
            <c:bubble3D val="0"/>
            <c:spPr>
              <a:pattFill prst="lgGrid">
                <a:fgClr>
                  <a:schemeClr val="bg1"/>
                </a:fgClr>
                <a:bgClr>
                  <a:schemeClr val="accent4"/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AC-48EA-B435-122B8F260566}"/>
              </c:ext>
            </c:extLst>
          </c:dPt>
          <c:dPt>
            <c:idx val="2"/>
            <c:bubble3D val="0"/>
            <c:spPr>
              <a:pattFill prst="shingle">
                <a:fgClr>
                  <a:schemeClr val="bg1"/>
                </a:fgClr>
                <a:bgClr>
                  <a:schemeClr val="accent3"/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DAC-48EA-B435-122B8F260566}"/>
              </c:ext>
            </c:extLst>
          </c:dPt>
          <c:dPt>
            <c:idx val="3"/>
            <c:bubble3D val="0"/>
            <c:spPr>
              <a:pattFill prst="diagBrick">
                <a:fgClr>
                  <a:schemeClr val="bg1"/>
                </a:fgClr>
                <a:bgClr>
                  <a:srgbClr val="C00000"/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DAC-48EA-B435-122B8F260566}"/>
              </c:ext>
            </c:extLst>
          </c:dPt>
          <c:dPt>
            <c:idx val="4"/>
            <c:bubble3D val="0"/>
            <c:spPr>
              <a:pattFill prst="dotGrid">
                <a:fgClr>
                  <a:schemeClr val="bg1"/>
                </a:fgClr>
                <a:bgClr>
                  <a:srgbClr val="00B0F0"/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DAC-48EA-B435-122B8F260566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Im_partner!$A$8:$A$12</c:f>
              <c:strCache>
                <c:ptCount val="5"/>
                <c:pt idx="0">
                  <c:v>Zambia</c:v>
                </c:pt>
                <c:pt idx="1">
                  <c:v>South Africa</c:v>
                </c:pt>
                <c:pt idx="2">
                  <c:v>DRC</c:v>
                </c:pt>
                <c:pt idx="3">
                  <c:v>India</c:v>
                </c:pt>
                <c:pt idx="4">
                  <c:v>Bulgaria</c:v>
                </c:pt>
              </c:strCache>
            </c:strRef>
          </c:cat>
          <c:val>
            <c:numRef>
              <c:f>Im_partner!$G$8:$G$12</c:f>
              <c:numCache>
                <c:formatCode>0.0%</c:formatCode>
                <c:ptCount val="5"/>
                <c:pt idx="0">
                  <c:v>0.26154675906704505</c:v>
                </c:pt>
                <c:pt idx="1">
                  <c:v>0.22211362138615115</c:v>
                </c:pt>
                <c:pt idx="2">
                  <c:v>0.10092880162558118</c:v>
                </c:pt>
                <c:pt idx="3">
                  <c:v>9.9470284661470801E-2</c:v>
                </c:pt>
                <c:pt idx="4">
                  <c:v>6.6382406668303723E-2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DAC-48EA-B435-122B8F260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Ex_products!$G$7</c:f>
              <c:strCache>
                <c:ptCount val="1"/>
                <c:pt idx="0">
                  <c:v>%Share</c:v>
                </c:pt>
              </c:strCache>
            </c:strRef>
          </c:tx>
          <c:spPr>
            <a:pattFill prst="shingle">
              <a:fgClr>
                <a:schemeClr val="bg1"/>
              </a:fgClr>
              <a:bgClr>
                <a:schemeClr val="accent4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Ex_products!$A$8:$A$12</c:f>
              <c:strCache>
                <c:ptCount val="5"/>
                <c:pt idx="0">
                  <c:v>Non-ferrous metals</c:v>
                </c:pt>
                <c:pt idx="1">
                  <c:v>Non-monetary gold</c:v>
                </c:pt>
                <c:pt idx="2">
                  <c:v>Fish</c:v>
                </c:pt>
                <c:pt idx="3">
                  <c:v>Metalliferous ores &amp; metal scrap</c:v>
                </c:pt>
                <c:pt idx="4">
                  <c:v>Live animals</c:v>
                </c:pt>
              </c:strCache>
            </c:strRef>
          </c:cat>
          <c:val>
            <c:numRef>
              <c:f>Ex_products!$G$8:$G$12</c:f>
              <c:numCache>
                <c:formatCode>0.0%</c:formatCode>
                <c:ptCount val="5"/>
                <c:pt idx="0">
                  <c:v>0.49101132033901984</c:v>
                </c:pt>
                <c:pt idx="1">
                  <c:v>0.15095475626943847</c:v>
                </c:pt>
                <c:pt idx="2">
                  <c:v>0.15036809751185121</c:v>
                </c:pt>
                <c:pt idx="3">
                  <c:v>0.10782913174219128</c:v>
                </c:pt>
                <c:pt idx="4">
                  <c:v>1.7250953345190063E-2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AE-49DB-A632-807539AE93F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1930851712"/>
        <c:axId val="-1930857152"/>
      </c:barChart>
      <c:catAx>
        <c:axId val="-193085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30857152"/>
        <c:crosses val="autoZero"/>
        <c:auto val="1"/>
        <c:lblAlgn val="ctr"/>
        <c:lblOffset val="100"/>
        <c:noMultiLvlLbl val="0"/>
      </c:catAx>
      <c:valAx>
        <c:axId val="-193085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30851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Rx_products!$G$7</c:f>
              <c:strCache>
                <c:ptCount val="1"/>
                <c:pt idx="0">
                  <c:v>%Share</c:v>
                </c:pt>
              </c:strCache>
            </c:strRef>
          </c:tx>
          <c:spPr>
            <a:pattFill prst="horzBrick">
              <a:fgClr>
                <a:schemeClr val="bg1"/>
              </a:fgClr>
              <a:bgClr>
                <a:schemeClr val="accent3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Rx_products!$A$8:$A$12</c:f>
              <c:strCache>
                <c:ptCount val="5"/>
                <c:pt idx="0">
                  <c:v>Chemical materials &amp; products</c:v>
                </c:pt>
                <c:pt idx="1">
                  <c:v>Plastics</c:v>
                </c:pt>
                <c:pt idx="2">
                  <c:v>Iron and steel</c:v>
                </c:pt>
                <c:pt idx="3">
                  <c:v>Petroleum &amp; petroleum products</c:v>
                </c:pt>
                <c:pt idx="4">
                  <c:v>Non-ferrous metals</c:v>
                </c:pt>
              </c:strCache>
            </c:strRef>
          </c:cat>
          <c:val>
            <c:numRef>
              <c:f>Rx_products!$G$8:$G$12</c:f>
              <c:numCache>
                <c:formatCode>0.0%</c:formatCode>
                <c:ptCount val="5"/>
                <c:pt idx="0">
                  <c:v>1.1164313707348066E-2</c:v>
                </c:pt>
                <c:pt idx="1">
                  <c:v>1.1579739281315213E-2</c:v>
                </c:pt>
                <c:pt idx="2">
                  <c:v>1.1678958148379935E-2</c:v>
                </c:pt>
                <c:pt idx="3">
                  <c:v>1.5914580999735594E-2</c:v>
                </c:pt>
                <c:pt idx="4">
                  <c:v>0.90199995867515859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76-47AE-B47C-AB5FB9539B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1930850080"/>
        <c:axId val="-1930852800"/>
      </c:barChart>
      <c:catAx>
        <c:axId val="-1930850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30852800"/>
        <c:crosses val="autoZero"/>
        <c:auto val="1"/>
        <c:lblAlgn val="ctr"/>
        <c:lblOffset val="100"/>
        <c:noMultiLvlLbl val="0"/>
      </c:catAx>
      <c:valAx>
        <c:axId val="-1930852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3085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Im_products!$G$7</c:f>
              <c:strCache>
                <c:ptCount val="1"/>
                <c:pt idx="0">
                  <c:v>%Share</c:v>
                </c:pt>
              </c:strCache>
            </c:strRef>
          </c:tx>
          <c:spPr>
            <a:pattFill prst="solidDmnd">
              <a:fgClr>
                <a:schemeClr val="bg1"/>
              </a:fgClr>
              <a:bgClr>
                <a:schemeClr val="accent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Im_products!$A$8:$A$12</c:f>
              <c:strCache>
                <c:ptCount val="5"/>
                <c:pt idx="0">
                  <c:v>Non-ferrous metals</c:v>
                </c:pt>
                <c:pt idx="1">
                  <c:v>Petroleum &amp; petroleum products</c:v>
                </c:pt>
                <c:pt idx="2">
                  <c:v>Metalliferous &amp; metal scrap</c:v>
                </c:pt>
                <c:pt idx="3">
                  <c:v>Cereals</c:v>
                </c:pt>
                <c:pt idx="4">
                  <c:v>Fertilizers</c:v>
                </c:pt>
              </c:strCache>
            </c:strRef>
          </c:cat>
          <c:val>
            <c:numRef>
              <c:f>Im_products!$G$8:$G$12</c:f>
              <c:numCache>
                <c:formatCode>0.0%</c:formatCode>
                <c:ptCount val="5"/>
                <c:pt idx="0">
                  <c:v>0.36073750989102882</c:v>
                </c:pt>
                <c:pt idx="1">
                  <c:v>0.19035373008553225</c:v>
                </c:pt>
                <c:pt idx="2">
                  <c:v>6.9918616417057253E-2</c:v>
                </c:pt>
                <c:pt idx="3">
                  <c:v>3.1949332604043881E-2</c:v>
                </c:pt>
                <c:pt idx="4">
                  <c:v>3.1608390938694018E-2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21-4822-A5B3-F7F7BE642CA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1930859872"/>
        <c:axId val="-1930859328"/>
      </c:barChart>
      <c:catAx>
        <c:axId val="-193085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30859328"/>
        <c:crosses val="autoZero"/>
        <c:auto val="1"/>
        <c:lblAlgn val="ctr"/>
        <c:lblOffset val="100"/>
        <c:noMultiLvlLbl val="0"/>
      </c:catAx>
      <c:valAx>
        <c:axId val="-193085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3085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'Trade by region'!$G$7</c:f>
              <c:strCache>
                <c:ptCount val="1"/>
                <c:pt idx="0">
                  <c:v>%Share</c:v>
                </c:pt>
              </c:strCache>
            </c:strRef>
          </c:tx>
          <c:spPr>
            <a:pattFill prst="pct5">
              <a:fgClr>
                <a:schemeClr val="bg1"/>
              </a:fgClr>
              <a:bgClr>
                <a:schemeClr val="accent1"/>
              </a:bgClr>
            </a:pattFill>
          </c:spPr>
          <c:dPt>
            <c:idx val="0"/>
            <c:bubble3D val="0"/>
            <c:spPr>
              <a:pattFill prst="horzBrick">
                <a:fgClr>
                  <a:schemeClr val="bg1"/>
                </a:fgClr>
                <a:bgClr>
                  <a:schemeClr val="accent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F06-4055-8E9F-1C0CC9BF9227}"/>
              </c:ext>
            </c:extLst>
          </c:dPt>
          <c:dPt>
            <c:idx val="1"/>
            <c:bubble3D val="0"/>
            <c:spPr>
              <a:pattFill prst="lgCheck">
                <a:fgClr>
                  <a:schemeClr val="bg1"/>
                </a:fgClr>
                <a:bgClr>
                  <a:schemeClr val="accent4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F06-4055-8E9F-1C0CC9BF9227}"/>
              </c:ext>
            </c:extLst>
          </c:dPt>
          <c:dPt>
            <c:idx val="2"/>
            <c:bubble3D val="0"/>
            <c:spPr>
              <a:pattFill prst="diagBrick">
                <a:fgClr>
                  <a:schemeClr val="bg1"/>
                </a:fgClr>
                <a:bgClr>
                  <a:schemeClr val="accent3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F06-4055-8E9F-1C0CC9BF9227}"/>
              </c:ext>
            </c:extLst>
          </c:dPt>
          <c:dPt>
            <c:idx val="3"/>
            <c:bubble3D val="0"/>
            <c:spPr>
              <a:pattFill prst="smGrid">
                <a:fgClr>
                  <a:schemeClr val="bg1"/>
                </a:fgClr>
                <a:bgClr>
                  <a:srgbClr val="C00000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F06-4055-8E9F-1C0CC9BF9227}"/>
              </c:ext>
            </c:extLst>
          </c:dPt>
          <c:dPt>
            <c:idx val="4"/>
            <c:bubble3D val="0"/>
            <c:spPr>
              <a:pattFill prst="pct25">
                <a:fgClr>
                  <a:schemeClr val="bg1"/>
                </a:fgClr>
                <a:bgClr>
                  <a:srgbClr val="00B0F0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F06-4055-8E9F-1C0CC9BF9227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'Trade by region'!$A$8:$A$12</c:f>
              <c:strCache>
                <c:ptCount val="5"/>
                <c:pt idx="0">
                  <c:v>BRIC</c:v>
                </c:pt>
                <c:pt idx="1">
                  <c:v>SACU</c:v>
                </c:pt>
                <c:pt idx="2">
                  <c:v>EU</c:v>
                </c:pt>
                <c:pt idx="3">
                  <c:v>SADC excl SACU</c:v>
                </c:pt>
                <c:pt idx="4">
                  <c:v>COMESA</c:v>
                </c:pt>
              </c:strCache>
            </c:strRef>
          </c:cat>
          <c:val>
            <c:numRef>
              <c:f>'Trade by region'!$G$8:$G$12</c:f>
              <c:numCache>
                <c:formatCode>0.0%</c:formatCode>
                <c:ptCount val="5"/>
                <c:pt idx="0">
                  <c:v>0.42836890380459952</c:v>
                </c:pt>
                <c:pt idx="1">
                  <c:v>0.21839448460851404</c:v>
                </c:pt>
                <c:pt idx="2">
                  <c:v>0.17353756657992875</c:v>
                </c:pt>
                <c:pt idx="3">
                  <c:v>6.9178881849338431E-2</c:v>
                </c:pt>
                <c:pt idx="4">
                  <c:v>6.3438745752668266E-2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F06-4055-8E9F-1C0CC9BF9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8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'Trade by region'!$Q$7</c:f>
              <c:strCache>
                <c:ptCount val="1"/>
                <c:pt idx="0">
                  <c:v>%Share</c:v>
                </c:pt>
              </c:strCache>
            </c:strRef>
          </c:tx>
          <c:spPr>
            <a:pattFill prst="pct5">
              <a:fgClr>
                <a:schemeClr val="bg1"/>
              </a:fgClr>
              <a:bgClr>
                <a:schemeClr val="accent1"/>
              </a:bgClr>
            </a:patt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pct5">
                <a:fgClr>
                  <a:schemeClr val="bg1"/>
                </a:fgClr>
                <a:bgClr>
                  <a:srgbClr val="00B0F0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2B3-4A0F-B870-E2B5BB4E7873}"/>
              </c:ext>
            </c:extLst>
          </c:dPt>
          <c:dPt>
            <c:idx val="1"/>
            <c:invertIfNegative val="0"/>
            <c:bubble3D val="0"/>
            <c:spPr>
              <a:pattFill prst="solidDmnd">
                <a:fgClr>
                  <a:schemeClr val="bg1"/>
                </a:fgClr>
                <a:bgClr>
                  <a:srgbClr val="C00000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2B3-4A0F-B870-E2B5BB4E7873}"/>
              </c:ext>
            </c:extLst>
          </c:dPt>
          <c:dPt>
            <c:idx val="2"/>
            <c:invertIfNegative val="0"/>
            <c:bubble3D val="0"/>
            <c:spPr>
              <a:pattFill prst="diagBrick">
                <a:fgClr>
                  <a:schemeClr val="bg1"/>
                </a:fgClr>
                <a:bgClr>
                  <a:schemeClr val="accent3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2B3-4A0F-B870-E2B5BB4E7873}"/>
              </c:ext>
            </c:extLst>
          </c:dPt>
          <c:dPt>
            <c:idx val="3"/>
            <c:invertIfNegative val="0"/>
            <c:bubble3D val="0"/>
            <c:spPr>
              <a:pattFill prst="lgCheck">
                <a:fgClr>
                  <a:schemeClr val="bg1"/>
                </a:fgClr>
                <a:bgClr>
                  <a:schemeClr val="accent4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2B3-4A0F-B870-E2B5BB4E7873}"/>
              </c:ext>
            </c:extLst>
          </c:dPt>
          <c:dPt>
            <c:idx val="4"/>
            <c:invertIfNegative val="0"/>
            <c:bubble3D val="0"/>
            <c:spPr>
              <a:pattFill prst="horzBrick">
                <a:fgClr>
                  <a:schemeClr val="bg1"/>
                </a:fgClr>
                <a:bgClr>
                  <a:schemeClr val="accent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2B3-4A0F-B870-E2B5BB4E78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'Trade by region'!$K$8:$K$12</c:f>
              <c:strCache>
                <c:ptCount val="5"/>
                <c:pt idx="0">
                  <c:v>BRIC</c:v>
                </c:pt>
                <c:pt idx="1">
                  <c:v>EU</c:v>
                </c:pt>
                <c:pt idx="2">
                  <c:v>SACU</c:v>
                </c:pt>
                <c:pt idx="3">
                  <c:v>SADC excl SACU</c:v>
                </c:pt>
                <c:pt idx="4">
                  <c:v>COMESA</c:v>
                </c:pt>
              </c:strCache>
            </c:strRef>
          </c:cat>
          <c:val>
            <c:numRef>
              <c:f>'Trade by region'!$Q$8:$Q$12</c:f>
              <c:numCache>
                <c:formatCode>0.0%</c:formatCode>
                <c:ptCount val="5"/>
                <c:pt idx="0">
                  <c:v>0.1251225479317605</c:v>
                </c:pt>
                <c:pt idx="1">
                  <c:v>0.13611643173775057</c:v>
                </c:pt>
                <c:pt idx="2">
                  <c:v>0.23086702743516027</c:v>
                </c:pt>
                <c:pt idx="3">
                  <c:v>0.36670993473708019</c:v>
                </c:pt>
                <c:pt idx="4">
                  <c:v>0.37432025762698229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2B3-4A0F-B870-E2B5BB4E7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30862592"/>
        <c:axId val="-1930847360"/>
      </c:barChart>
      <c:valAx>
        <c:axId val="-1930847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30862592"/>
        <c:crosses val="autoZero"/>
        <c:crossBetween val="between"/>
      </c:valAx>
      <c:catAx>
        <c:axId val="-1930862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30847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606425</xdr:colOff>
      <xdr:row>6</xdr:row>
      <xdr:rowOff>22225</xdr:rowOff>
    </xdr:from>
    <xdr:to>
      <xdr:col>16</xdr:col>
      <xdr:colOff>568326</xdr:colOff>
      <xdr:row>26</xdr:row>
      <xdr:rowOff>150813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609599</xdr:colOff>
      <xdr:row>29</xdr:row>
      <xdr:rowOff>184150</xdr:rowOff>
    </xdr:from>
    <xdr:to>
      <xdr:col>17</xdr:col>
      <xdr:colOff>19050</xdr:colOff>
      <xdr:row>50</xdr:row>
      <xdr:rowOff>103188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24</xdr:row>
      <xdr:rowOff>104774</xdr:rowOff>
    </xdr:from>
    <xdr:to>
      <xdr:col>16</xdr:col>
      <xdr:colOff>57150</xdr:colOff>
      <xdr:row>45</xdr:row>
      <xdr:rowOff>95249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5</xdr:row>
      <xdr:rowOff>33336</xdr:rowOff>
    </xdr:from>
    <xdr:to>
      <xdr:col>19</xdr:col>
      <xdr:colOff>600075</xdr:colOff>
      <xdr:row>25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28574</xdr:colOff>
      <xdr:row>5</xdr:row>
      <xdr:rowOff>33337</xdr:rowOff>
    </xdr:from>
    <xdr:to>
      <xdr:col>19</xdr:col>
      <xdr:colOff>247649</xdr:colOff>
      <xdr:row>25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590548</xdr:colOff>
      <xdr:row>6</xdr:row>
      <xdr:rowOff>185737</xdr:rowOff>
    </xdr:from>
    <xdr:to>
      <xdr:col>21</xdr:col>
      <xdr:colOff>295275</xdr:colOff>
      <xdr:row>26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590549</xdr:colOff>
      <xdr:row>5</xdr:row>
      <xdr:rowOff>157162</xdr:rowOff>
    </xdr:from>
    <xdr:to>
      <xdr:col>20</xdr:col>
      <xdr:colOff>523874</xdr:colOff>
      <xdr:row>26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19049</xdr:colOff>
      <xdr:row>6</xdr:row>
      <xdr:rowOff>166686</xdr:rowOff>
    </xdr:from>
    <xdr:to>
      <xdr:col>19</xdr:col>
      <xdr:colOff>600074</xdr:colOff>
      <xdr:row>24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176212</xdr:rowOff>
    </xdr:from>
    <xdr:to>
      <xdr:col>8</xdr:col>
      <xdr:colOff>295276</xdr:colOff>
      <xdr:row>38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533400</xdr:colOff>
      <xdr:row>22</xdr:row>
      <xdr:rowOff>23811</xdr:rowOff>
    </xdr:from>
    <xdr:to>
      <xdr:col>18</xdr:col>
      <xdr:colOff>400050</xdr:colOff>
      <xdr:row>41</xdr:row>
      <xdr:rowOff>47624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4762</xdr:rowOff>
    </xdr:from>
    <xdr:to>
      <xdr:col>8</xdr:col>
      <xdr:colOff>314325</xdr:colOff>
      <xdr:row>37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19048</xdr:colOff>
      <xdr:row>18</xdr:row>
      <xdr:rowOff>14286</xdr:rowOff>
    </xdr:from>
    <xdr:to>
      <xdr:col>19</xdr:col>
      <xdr:colOff>104774</xdr:colOff>
      <xdr:row>37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581025</xdr:colOff>
      <xdr:row>4</xdr:row>
      <xdr:rowOff>14286</xdr:rowOff>
    </xdr:from>
    <xdr:to>
      <xdr:col>25</xdr:col>
      <xdr:colOff>466725</xdr:colOff>
      <xdr:row>22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7"/>
  <sheetViews>
    <sheetView workbookViewId="0">
      <selection activeCell="A14" sqref="A14"/>
    </sheetView>
  </sheetViews>
  <sheetFormatPr defaultRowHeight="14.4" x14ac:dyDescent="0.3"/>
  <cols>
    <col min="1" max="1" width="65" bestFit="1" customWidth="1"/>
  </cols>
  <sheetData>
    <row r="3" spans="1:1" ht="25.8" x14ac:dyDescent="0.5">
      <c r="A3" s="45" t="s">
        <v>342</v>
      </c>
    </row>
    <row r="4" spans="1:1" x14ac:dyDescent="0.3">
      <c r="A4" s="43" t="s">
        <v>317</v>
      </c>
    </row>
    <row r="5" spans="1:1" x14ac:dyDescent="0.3">
      <c r="A5" s="43" t="s">
        <v>336</v>
      </c>
    </row>
    <row r="6" spans="1:1" x14ac:dyDescent="0.3">
      <c r="A6" s="43" t="s">
        <v>337</v>
      </c>
    </row>
    <row r="7" spans="1:1" x14ac:dyDescent="0.3">
      <c r="A7" s="44" t="s">
        <v>318</v>
      </c>
    </row>
    <row r="8" spans="1:1" x14ac:dyDescent="0.3">
      <c r="A8" s="43" t="s">
        <v>319</v>
      </c>
    </row>
    <row r="9" spans="1:1" x14ac:dyDescent="0.3">
      <c r="A9" s="43" t="s">
        <v>335</v>
      </c>
    </row>
    <row r="10" spans="1:1" x14ac:dyDescent="0.3">
      <c r="A10" s="44" t="s">
        <v>320</v>
      </c>
    </row>
    <row r="11" spans="1:1" x14ac:dyDescent="0.3">
      <c r="A11" s="44" t="s">
        <v>334</v>
      </c>
    </row>
    <row r="12" spans="1:1" x14ac:dyDescent="0.3">
      <c r="A12" s="44" t="s">
        <v>321</v>
      </c>
    </row>
    <row r="13" spans="1:1" x14ac:dyDescent="0.3">
      <c r="A13" s="44" t="s">
        <v>333</v>
      </c>
    </row>
    <row r="14" spans="1:1" x14ac:dyDescent="0.3">
      <c r="A14" s="44" t="s">
        <v>322</v>
      </c>
    </row>
    <row r="15" spans="1:1" x14ac:dyDescent="0.3">
      <c r="A15" s="44" t="s">
        <v>332</v>
      </c>
    </row>
    <row r="16" spans="1:1" x14ac:dyDescent="0.3">
      <c r="A16" s="44" t="s">
        <v>323</v>
      </c>
    </row>
    <row r="17" spans="1:1" x14ac:dyDescent="0.3">
      <c r="A17" s="44" t="s">
        <v>331</v>
      </c>
    </row>
    <row r="18" spans="1:1" x14ac:dyDescent="0.3">
      <c r="A18" s="44" t="s">
        <v>324</v>
      </c>
    </row>
    <row r="19" spans="1:1" x14ac:dyDescent="0.3">
      <c r="A19" s="44" t="s">
        <v>329</v>
      </c>
    </row>
    <row r="20" spans="1:1" x14ac:dyDescent="0.3">
      <c r="A20" s="44" t="s">
        <v>325</v>
      </c>
    </row>
    <row r="21" spans="1:1" x14ac:dyDescent="0.3">
      <c r="A21" s="44" t="s">
        <v>330</v>
      </c>
    </row>
    <row r="22" spans="1:1" x14ac:dyDescent="0.3">
      <c r="A22" s="46" t="s">
        <v>346</v>
      </c>
    </row>
    <row r="23" spans="1:1" x14ac:dyDescent="0.3">
      <c r="A23" s="46" t="s">
        <v>345</v>
      </c>
    </row>
    <row r="24" spans="1:1" x14ac:dyDescent="0.3">
      <c r="A24" s="46" t="s">
        <v>343</v>
      </c>
    </row>
    <row r="25" spans="1:1" x14ac:dyDescent="0.3">
      <c r="A25" s="46" t="s">
        <v>344</v>
      </c>
    </row>
    <row r="26" spans="1:1" x14ac:dyDescent="0.3">
      <c r="A26" s="44" t="s">
        <v>339</v>
      </c>
    </row>
    <row r="27" spans="1:1" x14ac:dyDescent="0.3">
      <c r="A27" s="44" t="s">
        <v>340</v>
      </c>
    </row>
  </sheetData>
  <hyperlinks>
    <hyperlink ref="A4" location="EX_IM_Tradebal!A1" display="Table 1: Import/Export/Trade bal_Jan-19_Apr-20"/>
    <hyperlink ref="A5" location="EX_IM_Tradebal!A1" display="Chart 1: Total imports/exports"/>
    <hyperlink ref="A6" location="EX_IM_Tradebal!A1" display="Chart 2: Trade balance"/>
    <hyperlink ref="A7" location="'Quarterly series'!A1" display="Table 2: Export/Import series by month_quarter_annual_Jan-18-Apr-20"/>
    <hyperlink ref="A8" location="Ex_partner!A1" display="Table 3: Exports by partner"/>
    <hyperlink ref="A9" location="Ex_partner!A1" display="Chart 3: Exports by partner"/>
    <hyperlink ref="A10" location="Im_partner!A1" display="Table 4: Imports by partner"/>
    <hyperlink ref="A11" location="Im_partner!A1" display="Chart 4: Imports by partner"/>
    <hyperlink ref="A12" location="Ex_products!A1" display="Table 5: Exports by product"/>
    <hyperlink ref="A13" location="Ex_products!A1" display="Chart 5: Exports by product"/>
    <hyperlink ref="A14" location="Rx_products!A1" display="Table 6: Re-export by product"/>
    <hyperlink ref="A15" location="Rx_products!A1" display="Chart 6: Re-export by product"/>
    <hyperlink ref="A16" location="Im_products!A1" display="Table 7: Imports by product"/>
    <hyperlink ref="A17" location="Im_products!A1" display="Chart 7: Imports by product"/>
    <hyperlink ref="A18" location="'Trade by region'!A1" display="Table 8: Exports by economic region"/>
    <hyperlink ref="A19" location="'Trade by region'!A1" display="Chart 8: Exports by economic region"/>
    <hyperlink ref="A20" location="'Trade by region'!A1" display="Table 9: imports by economic region"/>
    <hyperlink ref="A21" location="'Trade by region'!A1" display="Chart 9: Imports by economic region"/>
    <hyperlink ref="A26" location="COVID_19!A1" display="Table 13: %∆ EX/IM"/>
    <hyperlink ref="A27" location="COVID_19!A1" display="Chart 13: %∆ EX/IM_Apr-19_Apr-20"/>
    <hyperlink ref="A22" location="'Trade by transport'!A1" display="Table 10: Exports by mode of transport"/>
    <hyperlink ref="A23" location="'Trade by transport'!A1" display="Chart 10: Exports by mode of transport"/>
    <hyperlink ref="A24" location="'Trade by transport'!A1" display="Table 11: imports by mode of transport"/>
    <hyperlink ref="A25" location="'Trade by transport'!A1" display="Chart 11: Imports by mode of transport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8"/>
  <sheetViews>
    <sheetView topLeftCell="A4" workbookViewId="0">
      <selection activeCell="P17" sqref="P17"/>
    </sheetView>
  </sheetViews>
  <sheetFormatPr defaultRowHeight="14.4" x14ac:dyDescent="0.3"/>
  <cols>
    <col min="1" max="1" width="17.44140625" bestFit="1" customWidth="1"/>
    <col min="2" max="2" width="12.5546875" bestFit="1" customWidth="1"/>
    <col min="3" max="3" width="7.5546875" bestFit="1" customWidth="1"/>
    <col min="4" max="4" width="12.5546875" bestFit="1" customWidth="1"/>
    <col min="5" max="5" width="7.5546875" style="6" bestFit="1" customWidth="1"/>
    <col min="6" max="6" width="12.5546875" bestFit="1" customWidth="1"/>
    <col min="7" max="7" width="7.5546875" style="6" bestFit="1" customWidth="1"/>
    <col min="8" max="8" width="8.88671875" bestFit="1" customWidth="1"/>
    <col min="9" max="9" width="7.88671875" bestFit="1" customWidth="1"/>
    <col min="11" max="11" width="17.44140625" bestFit="1" customWidth="1"/>
    <col min="12" max="12" width="12.5546875" bestFit="1" customWidth="1"/>
    <col min="13" max="13" width="7.5546875" bestFit="1" customWidth="1"/>
    <col min="14" max="14" width="12.5546875" bestFit="1" customWidth="1"/>
    <col min="15" max="15" width="7.5546875" style="6" bestFit="1" customWidth="1"/>
    <col min="16" max="16" width="12.5546875" bestFit="1" customWidth="1"/>
    <col min="17" max="17" width="9.109375" style="6"/>
    <col min="18" max="18" width="8.88671875" bestFit="1" customWidth="1"/>
    <col min="19" max="19" width="7.88671875" bestFit="1" customWidth="1"/>
  </cols>
  <sheetData>
    <row r="2" spans="1:19" x14ac:dyDescent="0.3">
      <c r="A2" s="44" t="s">
        <v>341</v>
      </c>
    </row>
    <row r="4" spans="1:19" x14ac:dyDescent="0.3">
      <c r="A4" s="42" t="s">
        <v>346</v>
      </c>
      <c r="B4" s="42"/>
      <c r="C4" s="42"/>
      <c r="D4" s="42"/>
      <c r="E4" s="42"/>
      <c r="F4" s="42"/>
      <c r="G4" s="42"/>
      <c r="H4" s="42"/>
      <c r="I4" s="42"/>
      <c r="K4" s="42" t="s">
        <v>343</v>
      </c>
      <c r="L4" s="42"/>
      <c r="M4" s="42"/>
      <c r="N4" s="42"/>
      <c r="O4" s="42"/>
      <c r="P4" s="42"/>
      <c r="Q4" s="42"/>
      <c r="R4" s="42"/>
      <c r="S4" s="42"/>
    </row>
    <row r="6" spans="1:19" x14ac:dyDescent="0.3">
      <c r="A6" s="50" t="s">
        <v>273</v>
      </c>
      <c r="B6" s="51">
        <v>43575</v>
      </c>
      <c r="C6" s="51"/>
      <c r="D6" s="51">
        <v>43910</v>
      </c>
      <c r="E6" s="51"/>
      <c r="F6" s="51">
        <v>43941</v>
      </c>
      <c r="G6" s="51"/>
      <c r="H6" s="50" t="s">
        <v>263</v>
      </c>
      <c r="I6" s="50" t="s">
        <v>261</v>
      </c>
      <c r="K6" s="50" t="s">
        <v>273</v>
      </c>
      <c r="L6" s="51">
        <v>43575</v>
      </c>
      <c r="M6" s="51"/>
      <c r="N6" s="51">
        <v>43910</v>
      </c>
      <c r="O6" s="51"/>
      <c r="P6" s="51">
        <v>43941</v>
      </c>
      <c r="Q6" s="51"/>
      <c r="R6" s="50" t="s">
        <v>263</v>
      </c>
      <c r="S6" s="50" t="s">
        <v>261</v>
      </c>
    </row>
    <row r="7" spans="1:19" x14ac:dyDescent="0.3">
      <c r="A7" s="50"/>
      <c r="B7" s="7" t="s">
        <v>259</v>
      </c>
      <c r="C7" s="7" t="s">
        <v>260</v>
      </c>
      <c r="D7" s="7" t="s">
        <v>259</v>
      </c>
      <c r="E7" s="7" t="s">
        <v>260</v>
      </c>
      <c r="F7" s="7" t="s">
        <v>259</v>
      </c>
      <c r="G7" s="7" t="s">
        <v>260</v>
      </c>
      <c r="H7" s="50"/>
      <c r="I7" s="50"/>
      <c r="K7" s="50"/>
      <c r="L7" s="7" t="s">
        <v>259</v>
      </c>
      <c r="M7" s="7" t="s">
        <v>260</v>
      </c>
      <c r="N7" s="7" t="s">
        <v>259</v>
      </c>
      <c r="O7" s="7" t="s">
        <v>260</v>
      </c>
      <c r="P7" s="7" t="s">
        <v>259</v>
      </c>
      <c r="Q7" s="7" t="s">
        <v>260</v>
      </c>
      <c r="R7" s="50"/>
      <c r="S7" s="50"/>
    </row>
    <row r="8" spans="1:19" x14ac:dyDescent="0.3">
      <c r="A8" s="8" t="s">
        <v>264</v>
      </c>
      <c r="B8" s="9">
        <v>6631.6142533100001</v>
      </c>
      <c r="C8" s="10">
        <f>(B8/$B$14)</f>
        <v>0.67155316834299816</v>
      </c>
      <c r="D8" s="9">
        <v>5362.2876445800002</v>
      </c>
      <c r="E8" s="10">
        <f t="shared" ref="E8:E14" si="0">(D8/$D$14)</f>
        <v>0.59342409314523992</v>
      </c>
      <c r="F8" s="9">
        <v>2925.6018789600002</v>
      </c>
      <c r="G8" s="10">
        <f t="shared" ref="G8:G14" si="1">(F8/$F$14)</f>
        <v>0.56765433086304629</v>
      </c>
      <c r="H8" s="10">
        <f t="shared" ref="H8:H14" si="2">(F8/D8)-1</f>
        <v>-0.45441161070180758</v>
      </c>
      <c r="I8" s="10">
        <f t="shared" ref="I8:I14" si="3">(F8/B8)-1</f>
        <v>-0.55884016059894304</v>
      </c>
      <c r="K8" s="8" t="s">
        <v>265</v>
      </c>
      <c r="L8" s="9">
        <v>5799.9033624499998</v>
      </c>
      <c r="M8" s="10">
        <f>(L8/$L$15)</f>
        <v>0.6137048488182697</v>
      </c>
      <c r="N8" s="9">
        <v>5654.0999255900006</v>
      </c>
      <c r="O8" s="10">
        <f t="shared" ref="O8:O15" si="4">(N8/$N$15)</f>
        <v>0.77400470961445156</v>
      </c>
      <c r="P8" s="9">
        <v>3604.4503828400002</v>
      </c>
      <c r="Q8" s="10">
        <f t="shared" ref="Q8:Q15" si="5">(P8/$P$15)</f>
        <v>0.60276099590534404</v>
      </c>
      <c r="R8" s="10">
        <f t="shared" ref="R8:R13" si="6">(P8/N8)-1</f>
        <v>-0.36250677733399295</v>
      </c>
      <c r="S8" s="10">
        <f t="shared" ref="S8:S15" si="7">(P8/L8)-1</f>
        <v>-0.37853268277259622</v>
      </c>
    </row>
    <row r="9" spans="1:19" x14ac:dyDescent="0.3">
      <c r="A9" s="8" t="s">
        <v>265</v>
      </c>
      <c r="B9" s="9">
        <v>1410.2129975</v>
      </c>
      <c r="C9" s="10">
        <f t="shared" ref="C9:C14" si="8">(B9/$B$14)</f>
        <v>0.14280580418816041</v>
      </c>
      <c r="D9" s="9">
        <v>1913.5860680799999</v>
      </c>
      <c r="E9" s="10">
        <f t="shared" si="0"/>
        <v>0.21176933286179248</v>
      </c>
      <c r="F9" s="9">
        <v>1444.8480937300001</v>
      </c>
      <c r="G9" s="10">
        <f t="shared" si="1"/>
        <v>0.28034377600844607</v>
      </c>
      <c r="H9" s="10">
        <f t="shared" si="2"/>
        <v>-0.24495264789438442</v>
      </c>
      <c r="I9" s="10">
        <f t="shared" si="3"/>
        <v>2.4560187922959553E-2</v>
      </c>
      <c r="K9" s="8" t="s">
        <v>264</v>
      </c>
      <c r="L9" s="9">
        <v>3431.1838309200002</v>
      </c>
      <c r="M9" s="10">
        <f t="shared" ref="M9:M15" si="9">(L9/$L$15)</f>
        <v>0.36306366203538676</v>
      </c>
      <c r="N9" s="9">
        <v>1435.82547174</v>
      </c>
      <c r="O9" s="10">
        <f t="shared" si="4"/>
        <v>0.19655395057334163</v>
      </c>
      <c r="P9" s="9">
        <v>2320.5880599799998</v>
      </c>
      <c r="Q9" s="10">
        <f t="shared" si="5"/>
        <v>0.38806470378362956</v>
      </c>
      <c r="R9" s="10">
        <f t="shared" si="6"/>
        <v>0.61620482827053014</v>
      </c>
      <c r="S9" s="10">
        <f t="shared" si="7"/>
        <v>-0.32367714050523999</v>
      </c>
    </row>
    <row r="10" spans="1:19" x14ac:dyDescent="0.3">
      <c r="A10" s="8" t="s">
        <v>266</v>
      </c>
      <c r="B10" s="9">
        <v>1832.8877101300002</v>
      </c>
      <c r="C10" s="10">
        <f t="shared" si="8"/>
        <v>0.18560813430008863</v>
      </c>
      <c r="D10" s="9">
        <v>1760.1011164900001</v>
      </c>
      <c r="E10" s="10">
        <f t="shared" si="0"/>
        <v>0.19478373375824595</v>
      </c>
      <c r="F10" s="9">
        <v>783.39404803999992</v>
      </c>
      <c r="G10" s="10">
        <f t="shared" si="1"/>
        <v>0.1520018931285077</v>
      </c>
      <c r="H10" s="10">
        <f t="shared" si="2"/>
        <v>-0.55491531668234662</v>
      </c>
      <c r="I10" s="10">
        <f t="shared" si="3"/>
        <v>-0.57259026632655163</v>
      </c>
      <c r="K10" s="8" t="s">
        <v>266</v>
      </c>
      <c r="L10" s="9">
        <v>212.66475606</v>
      </c>
      <c r="M10" s="10">
        <f t="shared" si="9"/>
        <v>2.2502683891554517E-2</v>
      </c>
      <c r="N10" s="9">
        <v>211.47343224000002</v>
      </c>
      <c r="O10" s="10">
        <f t="shared" si="4"/>
        <v>2.8949158073999302E-2</v>
      </c>
      <c r="P10" s="9">
        <v>54.026888079999999</v>
      </c>
      <c r="Q10" s="10">
        <f t="shared" si="5"/>
        <v>9.034747993703459E-3</v>
      </c>
      <c r="R10" s="10">
        <f t="shared" si="6"/>
        <v>-0.74452162851981718</v>
      </c>
      <c r="S10" s="10">
        <f t="shared" si="7"/>
        <v>-0.74595278935284814</v>
      </c>
    </row>
    <row r="11" spans="1:19" x14ac:dyDescent="0.3">
      <c r="A11" s="8" t="s">
        <v>267</v>
      </c>
      <c r="B11" s="9">
        <v>1.7534999999999999E-2</v>
      </c>
      <c r="C11" s="10">
        <f t="shared" si="8"/>
        <v>1.7756890490150179E-6</v>
      </c>
      <c r="D11" s="9">
        <v>0.154865</v>
      </c>
      <c r="E11" s="10">
        <f t="shared" si="0"/>
        <v>1.7138323841658755E-5</v>
      </c>
      <c r="F11" s="9">
        <v>0</v>
      </c>
      <c r="G11" s="10">
        <f t="shared" si="1"/>
        <v>0</v>
      </c>
      <c r="H11" s="10">
        <f t="shared" si="2"/>
        <v>-1</v>
      </c>
      <c r="I11" s="10">
        <f t="shared" si="3"/>
        <v>-1</v>
      </c>
      <c r="K11" s="8" t="s">
        <v>267</v>
      </c>
      <c r="L11" s="9">
        <v>5.0837606500000003</v>
      </c>
      <c r="M11" s="10">
        <f t="shared" si="9"/>
        <v>5.3792768019820863E-4</v>
      </c>
      <c r="N11" s="9">
        <v>2.2503473899999999</v>
      </c>
      <c r="O11" s="10">
        <f t="shared" si="4"/>
        <v>3.0805601263703093E-4</v>
      </c>
      <c r="P11" s="9">
        <v>0.78892790000000002</v>
      </c>
      <c r="Q11" s="10">
        <f t="shared" si="5"/>
        <v>1.3192995219615995E-4</v>
      </c>
      <c r="R11" s="10">
        <f t="shared" si="6"/>
        <v>-0.64941950584793928</v>
      </c>
      <c r="S11" s="10">
        <f t="shared" si="7"/>
        <v>-0.84481411413418916</v>
      </c>
    </row>
    <row r="12" spans="1:19" x14ac:dyDescent="0.3">
      <c r="A12" s="8" t="s">
        <v>268</v>
      </c>
      <c r="B12" s="9">
        <v>0.29081835</v>
      </c>
      <c r="C12" s="10">
        <f t="shared" si="8"/>
        <v>2.9449840852444634E-5</v>
      </c>
      <c r="D12" s="9">
        <v>3.85495E-2</v>
      </c>
      <c r="E12" s="10">
        <f t="shared" si="0"/>
        <v>4.2661273685727839E-6</v>
      </c>
      <c r="F12" s="9">
        <v>0</v>
      </c>
      <c r="G12" s="10">
        <f t="shared" si="1"/>
        <v>0</v>
      </c>
      <c r="H12" s="10">
        <f t="shared" si="2"/>
        <v>-1</v>
      </c>
      <c r="I12" s="10">
        <f t="shared" si="3"/>
        <v>-1</v>
      </c>
      <c r="K12" s="8" t="s">
        <v>269</v>
      </c>
      <c r="L12" s="9">
        <v>1.2937853700000002</v>
      </c>
      <c r="M12" s="10">
        <f t="shared" si="9"/>
        <v>1.3689923870795944E-4</v>
      </c>
      <c r="N12" s="9">
        <v>0.37037909000000002</v>
      </c>
      <c r="O12" s="10">
        <f t="shared" si="4"/>
        <v>5.0702174311643512E-5</v>
      </c>
      <c r="P12" s="9">
        <v>4.558098E-2</v>
      </c>
      <c r="Q12" s="10">
        <f t="shared" si="5"/>
        <v>7.6223651267170583E-6</v>
      </c>
      <c r="R12" s="10">
        <f t="shared" si="6"/>
        <v>-0.87693425133692082</v>
      </c>
      <c r="S12" s="10">
        <f t="shared" si="7"/>
        <v>-0.96476928781471694</v>
      </c>
    </row>
    <row r="13" spans="1:19" x14ac:dyDescent="0.3">
      <c r="A13" s="8" t="s">
        <v>269</v>
      </c>
      <c r="B13" s="9">
        <v>1.6468E-2</v>
      </c>
      <c r="C13" s="10">
        <f t="shared" si="8"/>
        <v>1.6676388513931746E-6</v>
      </c>
      <c r="D13" s="9">
        <v>1.2973999999999999E-2</v>
      </c>
      <c r="E13" s="10">
        <f t="shared" si="0"/>
        <v>1.4357835115854496E-6</v>
      </c>
      <c r="F13" s="9">
        <v>0</v>
      </c>
      <c r="G13" s="10">
        <f t="shared" si="1"/>
        <v>0</v>
      </c>
      <c r="H13" s="10">
        <f t="shared" si="2"/>
        <v>-1</v>
      </c>
      <c r="I13" s="10">
        <f t="shared" si="3"/>
        <v>-1</v>
      </c>
      <c r="K13" s="8" t="s">
        <v>268</v>
      </c>
      <c r="L13" s="9">
        <v>0.25369396999999999</v>
      </c>
      <c r="M13" s="10">
        <f t="shared" si="9"/>
        <v>2.6844105802340226E-5</v>
      </c>
      <c r="N13" s="9">
        <v>0.97465827000000005</v>
      </c>
      <c r="O13" s="10">
        <f t="shared" si="4"/>
        <v>1.3342355125885996E-4</v>
      </c>
      <c r="P13" s="9">
        <v>0</v>
      </c>
      <c r="Q13" s="10">
        <f t="shared" si="5"/>
        <v>0</v>
      </c>
      <c r="R13" s="10">
        <f t="shared" si="6"/>
        <v>-1</v>
      </c>
      <c r="S13" s="10">
        <f t="shared" si="7"/>
        <v>-1</v>
      </c>
    </row>
    <row r="14" spans="1:19" x14ac:dyDescent="0.3">
      <c r="A14" s="8" t="s">
        <v>271</v>
      </c>
      <c r="B14" s="11">
        <v>9875.0397822899995</v>
      </c>
      <c r="C14" s="10">
        <f t="shared" si="8"/>
        <v>1</v>
      </c>
      <c r="D14" s="11">
        <v>9036.1812176499989</v>
      </c>
      <c r="E14" s="10">
        <f t="shared" si="0"/>
        <v>1</v>
      </c>
      <c r="F14" s="11">
        <v>5153.84402073</v>
      </c>
      <c r="G14" s="10">
        <f t="shared" si="1"/>
        <v>1</v>
      </c>
      <c r="H14" s="10">
        <f t="shared" si="2"/>
        <v>-0.42964357436045997</v>
      </c>
      <c r="I14" s="10">
        <f t="shared" si="3"/>
        <v>-0.47809384728019444</v>
      </c>
      <c r="K14" s="8" t="s">
        <v>272</v>
      </c>
      <c r="L14" s="9">
        <v>0.25643582999999998</v>
      </c>
      <c r="M14" s="10">
        <f t="shared" si="9"/>
        <v>2.7134230080560969E-5</v>
      </c>
      <c r="N14" s="9">
        <v>0</v>
      </c>
      <c r="O14" s="10">
        <f t="shared" si="4"/>
        <v>0</v>
      </c>
      <c r="P14" s="9">
        <v>0</v>
      </c>
      <c r="Q14" s="10">
        <f t="shared" si="5"/>
        <v>0</v>
      </c>
      <c r="R14" s="9">
        <v>0</v>
      </c>
      <c r="S14" s="10">
        <f t="shared" si="7"/>
        <v>-1</v>
      </c>
    </row>
    <row r="15" spans="1:19" x14ac:dyDescent="0.3">
      <c r="K15" s="7" t="s">
        <v>271</v>
      </c>
      <c r="L15" s="12">
        <v>9450.6396252499999</v>
      </c>
      <c r="M15" s="13">
        <f t="shared" si="9"/>
        <v>1</v>
      </c>
      <c r="N15" s="12">
        <v>7304.9942143200005</v>
      </c>
      <c r="O15" s="13">
        <f t="shared" si="4"/>
        <v>1</v>
      </c>
      <c r="P15" s="12">
        <v>5979.8998397800005</v>
      </c>
      <c r="Q15" s="13">
        <f t="shared" si="5"/>
        <v>1</v>
      </c>
      <c r="R15" s="13">
        <f>(P15/N15)-1</f>
        <v>-0.18139567748628926</v>
      </c>
      <c r="S15" s="13">
        <f t="shared" si="7"/>
        <v>-0.36724919403306389</v>
      </c>
    </row>
    <row r="16" spans="1:19" x14ac:dyDescent="0.3">
      <c r="G16" s="5"/>
    </row>
    <row r="18" spans="1:11" x14ac:dyDescent="0.3">
      <c r="A18" s="42" t="s">
        <v>345</v>
      </c>
      <c r="K18" s="42" t="s">
        <v>344</v>
      </c>
    </row>
  </sheetData>
  <mergeCells count="12">
    <mergeCell ref="A6:A7"/>
    <mergeCell ref="F6:G6"/>
    <mergeCell ref="D6:E6"/>
    <mergeCell ref="B6:C6"/>
    <mergeCell ref="R6:R7"/>
    <mergeCell ref="S6:S7"/>
    <mergeCell ref="H6:H7"/>
    <mergeCell ref="I6:I7"/>
    <mergeCell ref="K6:K7"/>
    <mergeCell ref="P6:Q6"/>
    <mergeCell ref="N6:O6"/>
    <mergeCell ref="L6:M6"/>
  </mergeCells>
  <hyperlinks>
    <hyperlink ref="A2" location="Content!A1" display="Back to content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H18" sqref="H18"/>
    </sheetView>
  </sheetViews>
  <sheetFormatPr defaultRowHeight="14.4" x14ac:dyDescent="0.3"/>
  <cols>
    <col min="1" max="4" width="9.109375" style="26"/>
    <col min="6" max="6" width="13.33203125" bestFit="1" customWidth="1"/>
    <col min="10" max="10" width="12.6640625" customWidth="1"/>
    <col min="13" max="14" width="6.88671875" bestFit="1" customWidth="1"/>
  </cols>
  <sheetData>
    <row r="1" spans="1:16" x14ac:dyDescent="0.3">
      <c r="F1" s="23"/>
    </row>
    <row r="2" spans="1:16" x14ac:dyDescent="0.3">
      <c r="A2" s="44" t="s">
        <v>341</v>
      </c>
    </row>
    <row r="3" spans="1:16" x14ac:dyDescent="0.3">
      <c r="E3" s="25"/>
      <c r="F3" s="25"/>
      <c r="G3" s="25"/>
      <c r="J3" s="41" t="s">
        <v>328</v>
      </c>
      <c r="P3" s="41" t="s">
        <v>338</v>
      </c>
    </row>
    <row r="4" spans="1:16" x14ac:dyDescent="0.3">
      <c r="A4" s="26" t="s">
        <v>1</v>
      </c>
      <c r="E4" s="25" t="s">
        <v>2</v>
      </c>
    </row>
    <row r="5" spans="1:16" x14ac:dyDescent="0.3">
      <c r="A5" s="8" t="s">
        <v>3</v>
      </c>
      <c r="B5" s="8" t="s">
        <v>298</v>
      </c>
      <c r="C5" s="8" t="s">
        <v>299</v>
      </c>
      <c r="D5" s="8"/>
      <c r="E5" s="8" t="s">
        <v>3</v>
      </c>
      <c r="F5" s="8" t="s">
        <v>298</v>
      </c>
      <c r="G5" s="8" t="s">
        <v>299</v>
      </c>
      <c r="J5" s="7" t="s">
        <v>3</v>
      </c>
      <c r="K5" s="7" t="s">
        <v>1</v>
      </c>
      <c r="L5" s="7" t="s">
        <v>2</v>
      </c>
      <c r="M5" s="7" t="s">
        <v>326</v>
      </c>
      <c r="N5" s="7" t="s">
        <v>327</v>
      </c>
    </row>
    <row r="6" spans="1:16" x14ac:dyDescent="0.3">
      <c r="A6" s="18">
        <v>43484</v>
      </c>
      <c r="B6" s="9">
        <v>6.5400892699999993</v>
      </c>
      <c r="C6" s="9">
        <v>0.79895242</v>
      </c>
      <c r="D6" s="8"/>
      <c r="E6" s="18">
        <v>43484</v>
      </c>
      <c r="F6" s="9">
        <v>126.65869701999999</v>
      </c>
      <c r="G6" s="9">
        <v>91.555074439999999</v>
      </c>
      <c r="J6" s="18">
        <v>43484</v>
      </c>
      <c r="K6" s="9">
        <v>7335.1855539200005</v>
      </c>
      <c r="L6" s="9">
        <v>9278.4055350400013</v>
      </c>
      <c r="M6" s="8"/>
      <c r="N6" s="8"/>
    </row>
    <row r="7" spans="1:16" x14ac:dyDescent="0.3">
      <c r="A7" s="18">
        <v>43515</v>
      </c>
      <c r="B7" s="9">
        <v>1.9229201499999999</v>
      </c>
      <c r="C7" s="9">
        <v>1.3847953100000001</v>
      </c>
      <c r="D7" s="8"/>
      <c r="E7" s="18">
        <v>43515</v>
      </c>
      <c r="F7" s="9">
        <v>154.65613605999999</v>
      </c>
      <c r="G7" s="9">
        <v>98.870783310000007</v>
      </c>
      <c r="J7" s="18">
        <v>43515</v>
      </c>
      <c r="K7" s="9">
        <v>6957.6514610000004</v>
      </c>
      <c r="L7" s="9">
        <v>7545.8428308299999</v>
      </c>
      <c r="M7" s="10">
        <f>(K7/K6)-1</f>
        <v>-5.1468921971338788E-2</v>
      </c>
      <c r="N7" s="10">
        <f>(L7/L6)-1</f>
        <v>-0.18673065082863205</v>
      </c>
    </row>
    <row r="8" spans="1:16" x14ac:dyDescent="0.3">
      <c r="A8" s="18">
        <v>43543</v>
      </c>
      <c r="B8" s="9">
        <v>6.2769369299999997</v>
      </c>
      <c r="C8" s="9">
        <v>4.8538751700000002</v>
      </c>
      <c r="D8" s="8"/>
      <c r="E8" s="18">
        <v>43543</v>
      </c>
      <c r="F8" s="9">
        <v>146.82180253999999</v>
      </c>
      <c r="G8" s="9">
        <v>98.816642430000002</v>
      </c>
      <c r="J8" s="18">
        <v>43543</v>
      </c>
      <c r="K8" s="9">
        <v>8260.2865755900002</v>
      </c>
      <c r="L8" s="9">
        <v>11144.983218770001</v>
      </c>
      <c r="M8" s="10">
        <f t="shared" ref="M8:M21" si="0">(K8/K7)-1</f>
        <v>0.18722339310781977</v>
      </c>
      <c r="N8" s="10">
        <f t="shared" ref="N8:N21" si="1">(L8/L7)-1</f>
        <v>0.47696996460554653</v>
      </c>
    </row>
    <row r="9" spans="1:16" x14ac:dyDescent="0.3">
      <c r="A9" s="18">
        <v>43574</v>
      </c>
      <c r="B9" s="9">
        <v>5.5665498899999992</v>
      </c>
      <c r="C9" s="9">
        <v>3.3472950200000002</v>
      </c>
      <c r="D9" s="8"/>
      <c r="E9" s="18">
        <v>43574</v>
      </c>
      <c r="F9" s="9">
        <v>120.57496933</v>
      </c>
      <c r="G9" s="9">
        <v>96.963347830000004</v>
      </c>
      <c r="J9" s="18">
        <v>43574</v>
      </c>
      <c r="K9" s="9">
        <v>9875.0397822900013</v>
      </c>
      <c r="L9" s="9">
        <v>9450.6396252499999</v>
      </c>
      <c r="M9" s="10">
        <f t="shared" si="0"/>
        <v>0.19548392079661792</v>
      </c>
      <c r="N9" s="10">
        <f t="shared" si="1"/>
        <v>-0.15202746924431843</v>
      </c>
    </row>
    <row r="10" spans="1:16" x14ac:dyDescent="0.3">
      <c r="A10" s="18">
        <v>43604</v>
      </c>
      <c r="B10" s="9">
        <v>9.3525886800000002</v>
      </c>
      <c r="C10" s="9">
        <v>7.6618823000000003</v>
      </c>
      <c r="D10" s="8"/>
      <c r="E10" s="18">
        <v>43604</v>
      </c>
      <c r="F10" s="9">
        <v>158.11354436000002</v>
      </c>
      <c r="G10" s="9">
        <v>121.53179956999999</v>
      </c>
      <c r="J10" s="18">
        <v>43604</v>
      </c>
      <c r="K10" s="9">
        <v>8263.7433600299992</v>
      </c>
      <c r="L10" s="9">
        <v>9628.7546572600004</v>
      </c>
      <c r="M10" s="10">
        <f t="shared" si="0"/>
        <v>-0.16316860061158622</v>
      </c>
      <c r="N10" s="10">
        <f t="shared" si="1"/>
        <v>1.8846875880667024E-2</v>
      </c>
    </row>
    <row r="11" spans="1:16" x14ac:dyDescent="0.3">
      <c r="A11" s="18">
        <v>43635</v>
      </c>
      <c r="B11" s="9">
        <v>2.6103244300000004</v>
      </c>
      <c r="C11" s="9">
        <v>1.2665482399999999</v>
      </c>
      <c r="D11" s="8"/>
      <c r="E11" s="18">
        <v>43635</v>
      </c>
      <c r="F11" s="9">
        <v>182.13491196999999</v>
      </c>
      <c r="G11" s="9">
        <v>98.273723150000009</v>
      </c>
      <c r="J11" s="18">
        <v>43635</v>
      </c>
      <c r="K11" s="9">
        <v>6955.9634096</v>
      </c>
      <c r="L11" s="9">
        <v>8543.6095121800008</v>
      </c>
      <c r="M11" s="10">
        <f t="shared" si="0"/>
        <v>-0.1582551506567178</v>
      </c>
      <c r="N11" s="10">
        <f t="shared" si="1"/>
        <v>-0.11269838974054747</v>
      </c>
    </row>
    <row r="12" spans="1:16" x14ac:dyDescent="0.3">
      <c r="A12" s="18">
        <v>43665</v>
      </c>
      <c r="B12" s="9">
        <v>1.17795581</v>
      </c>
      <c r="C12" s="9">
        <v>0.56091120999999999</v>
      </c>
      <c r="D12" s="8"/>
      <c r="E12" s="18">
        <v>43665</v>
      </c>
      <c r="F12" s="9">
        <v>181.41877658999999</v>
      </c>
      <c r="G12" s="9">
        <v>123.90083593999999</v>
      </c>
      <c r="J12" s="18">
        <v>43665</v>
      </c>
      <c r="K12" s="9">
        <v>7647.5857776800003</v>
      </c>
      <c r="L12" s="9">
        <v>9809.4065733299994</v>
      </c>
      <c r="M12" s="10">
        <f t="shared" si="0"/>
        <v>9.9428695545678902E-2</v>
      </c>
      <c r="N12" s="10">
        <f t="shared" si="1"/>
        <v>0.14815717634864334</v>
      </c>
    </row>
    <row r="13" spans="1:16" x14ac:dyDescent="0.3">
      <c r="A13" s="18">
        <v>43696</v>
      </c>
      <c r="B13" s="9">
        <v>3.7697063900000001</v>
      </c>
      <c r="C13" s="9">
        <v>2.0169322200000002</v>
      </c>
      <c r="D13" s="8"/>
      <c r="E13" s="18">
        <v>43696</v>
      </c>
      <c r="F13" s="9">
        <v>153.64024877</v>
      </c>
      <c r="G13" s="9">
        <v>88.925929980000006</v>
      </c>
      <c r="J13" s="18">
        <v>43696</v>
      </c>
      <c r="K13" s="9">
        <v>5898.8046101199998</v>
      </c>
      <c r="L13" s="9">
        <v>8757.9632780299999</v>
      </c>
      <c r="M13" s="10">
        <f t="shared" si="0"/>
        <v>-0.22867101048594152</v>
      </c>
      <c r="N13" s="10">
        <f t="shared" si="1"/>
        <v>-0.10718724801953705</v>
      </c>
    </row>
    <row r="14" spans="1:16" x14ac:dyDescent="0.3">
      <c r="A14" s="18">
        <v>43727</v>
      </c>
      <c r="B14" s="9">
        <v>6.8641954099999998</v>
      </c>
      <c r="C14" s="9">
        <v>3.2863821200000003</v>
      </c>
      <c r="D14" s="8"/>
      <c r="E14" s="18">
        <v>43727</v>
      </c>
      <c r="F14" s="9">
        <v>147.64454784</v>
      </c>
      <c r="G14" s="9">
        <v>74.224303200000008</v>
      </c>
      <c r="J14" s="18">
        <v>43727</v>
      </c>
      <c r="K14" s="9">
        <v>6980.1820639500002</v>
      </c>
      <c r="L14" s="9">
        <v>8849.39400011</v>
      </c>
      <c r="M14" s="10">
        <f t="shared" si="0"/>
        <v>0.1833214566854422</v>
      </c>
      <c r="N14" s="10">
        <f t="shared" si="1"/>
        <v>1.0439724303179077E-2</v>
      </c>
    </row>
    <row r="15" spans="1:16" x14ac:dyDescent="0.3">
      <c r="A15" s="18">
        <v>43757</v>
      </c>
      <c r="B15" s="9">
        <v>5.4871190499999996</v>
      </c>
      <c r="C15" s="9">
        <v>3.5301075600000003</v>
      </c>
      <c r="D15" s="8"/>
      <c r="E15" s="18">
        <v>43757</v>
      </c>
      <c r="F15" s="9">
        <v>169.19597081000001</v>
      </c>
      <c r="G15" s="9">
        <v>87.779356329999999</v>
      </c>
      <c r="J15" s="18">
        <v>43757</v>
      </c>
      <c r="K15" s="9">
        <v>7647.28653278</v>
      </c>
      <c r="L15" s="9">
        <v>10371.801589160001</v>
      </c>
      <c r="M15" s="10">
        <f t="shared" si="0"/>
        <v>9.5571213289026069E-2</v>
      </c>
      <c r="N15" s="10">
        <f t="shared" si="1"/>
        <v>0.17203523642761032</v>
      </c>
    </row>
    <row r="16" spans="1:16" x14ac:dyDescent="0.3">
      <c r="A16" s="18">
        <v>43788</v>
      </c>
      <c r="B16" s="9">
        <v>8.2408515399999995</v>
      </c>
      <c r="C16" s="9">
        <v>6.25925859</v>
      </c>
      <c r="D16" s="8"/>
      <c r="E16" s="18">
        <v>43788</v>
      </c>
      <c r="F16" s="9">
        <v>164.98823781000002</v>
      </c>
      <c r="G16" s="9">
        <v>107.43510791</v>
      </c>
      <c r="J16" s="18">
        <v>43788</v>
      </c>
      <c r="K16" s="9">
        <v>8333.8359249599998</v>
      </c>
      <c r="L16" s="9">
        <v>10745.594411290002</v>
      </c>
      <c r="M16" s="10">
        <f t="shared" si="0"/>
        <v>8.9776862582187089E-2</v>
      </c>
      <c r="N16" s="10">
        <f t="shared" si="1"/>
        <v>3.603933404594506E-2</v>
      </c>
    </row>
    <row r="17" spans="1:14" x14ac:dyDescent="0.3">
      <c r="A17" s="18">
        <v>43818</v>
      </c>
      <c r="B17" s="9">
        <v>6.0248751600000006</v>
      </c>
      <c r="C17" s="9">
        <v>4.8639217000000006</v>
      </c>
      <c r="D17" s="8"/>
      <c r="E17" s="18">
        <v>43818</v>
      </c>
      <c r="F17" s="9">
        <v>135.72844728999999</v>
      </c>
      <c r="G17" s="9">
        <v>68.350504950000001</v>
      </c>
      <c r="J17" s="18">
        <v>43818</v>
      </c>
      <c r="K17" s="9">
        <v>7978.6588700200009</v>
      </c>
      <c r="L17" s="9">
        <v>8044.2618668800005</v>
      </c>
      <c r="M17" s="10">
        <f t="shared" si="0"/>
        <v>-4.2618676218023066E-2</v>
      </c>
      <c r="N17" s="10">
        <f t="shared" si="1"/>
        <v>-0.25138977342861646</v>
      </c>
    </row>
    <row r="18" spans="1:14" x14ac:dyDescent="0.3">
      <c r="A18" s="18">
        <v>43849</v>
      </c>
      <c r="B18" s="9">
        <v>3.0803399599999999</v>
      </c>
      <c r="C18" s="9">
        <v>2.08770758</v>
      </c>
      <c r="D18" s="8"/>
      <c r="E18" s="18">
        <v>43849</v>
      </c>
      <c r="F18" s="9">
        <v>136.29133593</v>
      </c>
      <c r="G18" s="9">
        <v>88.66235112999999</v>
      </c>
      <c r="J18" s="18">
        <v>43849</v>
      </c>
      <c r="K18" s="9">
        <v>6342.84019274</v>
      </c>
      <c r="L18" s="9">
        <v>7567.0685766000006</v>
      </c>
      <c r="M18" s="10">
        <f t="shared" si="0"/>
        <v>-0.20502426584831546</v>
      </c>
      <c r="N18" s="10">
        <f t="shared" si="1"/>
        <v>-5.9320954262405357E-2</v>
      </c>
    </row>
    <row r="19" spans="1:14" x14ac:dyDescent="0.3">
      <c r="A19" s="18">
        <v>43880</v>
      </c>
      <c r="B19" s="9">
        <v>11.313430310000001</v>
      </c>
      <c r="C19" s="9">
        <v>3.0460288499999999</v>
      </c>
      <c r="D19" s="8"/>
      <c r="E19" s="18">
        <v>43880</v>
      </c>
      <c r="F19" s="9">
        <v>164.70548163000001</v>
      </c>
      <c r="G19" s="9">
        <v>102.80264304000001</v>
      </c>
      <c r="J19" s="18">
        <v>43880</v>
      </c>
      <c r="K19" s="9">
        <v>5257.4251507200006</v>
      </c>
      <c r="L19" s="9">
        <v>8764.8474387099996</v>
      </c>
      <c r="M19" s="10">
        <f t="shared" si="0"/>
        <v>-0.17112445040982793</v>
      </c>
      <c r="N19" s="10">
        <f t="shared" si="1"/>
        <v>0.15828835829689014</v>
      </c>
    </row>
    <row r="20" spans="1:14" x14ac:dyDescent="0.3">
      <c r="A20" s="18">
        <v>43909</v>
      </c>
      <c r="B20" s="9">
        <v>9.1340712200000009</v>
      </c>
      <c r="C20" s="9">
        <v>8.6050498199999996</v>
      </c>
      <c r="D20" s="8"/>
      <c r="E20" s="18">
        <v>43909</v>
      </c>
      <c r="F20" s="9">
        <v>137.19763836000001</v>
      </c>
      <c r="G20" s="9">
        <v>100.45470198000001</v>
      </c>
      <c r="J20" s="18">
        <v>43909</v>
      </c>
      <c r="K20" s="9">
        <v>9036.1812176499989</v>
      </c>
      <c r="L20" s="9">
        <v>7304.9942143199996</v>
      </c>
      <c r="M20" s="10">
        <f t="shared" si="0"/>
        <v>0.71874652678840323</v>
      </c>
      <c r="N20" s="10">
        <f t="shared" si="1"/>
        <v>-0.16655774496913089</v>
      </c>
    </row>
    <row r="21" spans="1:14" x14ac:dyDescent="0.3">
      <c r="A21" s="18">
        <v>43940</v>
      </c>
      <c r="B21" s="9">
        <v>3.6249554599999998</v>
      </c>
      <c r="C21" s="9">
        <v>1.2294818700000001</v>
      </c>
      <c r="D21" s="8"/>
      <c r="E21" s="18">
        <v>43940</v>
      </c>
      <c r="F21" s="9">
        <v>114.08880827</v>
      </c>
      <c r="G21" s="9">
        <v>74.688147999999998</v>
      </c>
      <c r="J21" s="18">
        <v>43940</v>
      </c>
      <c r="K21" s="9">
        <v>5153.8440207299991</v>
      </c>
      <c r="L21" s="9">
        <v>5979.8998397799996</v>
      </c>
      <c r="M21" s="10">
        <f t="shared" si="0"/>
        <v>-0.42964357436046008</v>
      </c>
      <c r="N21" s="10">
        <f t="shared" si="1"/>
        <v>-0.18139567748628926</v>
      </c>
    </row>
    <row r="22" spans="1:14" x14ac:dyDescent="0.3">
      <c r="G22" s="21"/>
    </row>
  </sheetData>
  <hyperlinks>
    <hyperlink ref="A2" location="Content!A1" display="Back to content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4"/>
  <sheetViews>
    <sheetView workbookViewId="0">
      <selection activeCell="O9" sqref="O9"/>
    </sheetView>
  </sheetViews>
  <sheetFormatPr defaultColWidth="8.88671875" defaultRowHeight="14.4" x14ac:dyDescent="0.3"/>
  <cols>
    <col min="1" max="1" width="22.109375" style="26" customWidth="1"/>
    <col min="2" max="2" width="11.5546875" style="26" bestFit="1" customWidth="1"/>
    <col min="3" max="3" width="12.5546875" style="26" bestFit="1" customWidth="1"/>
    <col min="4" max="7" width="11.5546875" style="26" bestFit="1" customWidth="1"/>
    <col min="8" max="14" width="11.5546875" style="26" customWidth="1"/>
    <col min="15" max="16384" width="8.88671875" style="26"/>
  </cols>
  <sheetData>
    <row r="3" spans="1:14" x14ac:dyDescent="0.3">
      <c r="A3" s="26" t="s">
        <v>351</v>
      </c>
    </row>
    <row r="4" spans="1:14" x14ac:dyDescent="0.3">
      <c r="A4" s="8" t="s">
        <v>347</v>
      </c>
      <c r="B4" s="18">
        <v>43574</v>
      </c>
      <c r="C4" s="18">
        <v>43604</v>
      </c>
      <c r="D4" s="18">
        <v>43635</v>
      </c>
      <c r="E4" s="18">
        <v>43665</v>
      </c>
      <c r="F4" s="18">
        <v>43696</v>
      </c>
      <c r="G4" s="18">
        <v>43727</v>
      </c>
      <c r="H4" s="18">
        <v>43757</v>
      </c>
      <c r="I4" s="18">
        <v>43788</v>
      </c>
      <c r="J4" s="18">
        <v>43818</v>
      </c>
      <c r="K4" s="18">
        <v>43849</v>
      </c>
      <c r="L4" s="18">
        <v>43880</v>
      </c>
      <c r="M4" s="18">
        <v>43909</v>
      </c>
      <c r="N4" s="18">
        <v>43940</v>
      </c>
    </row>
    <row r="5" spans="1:14" x14ac:dyDescent="0.3">
      <c r="A5" s="47" t="s">
        <v>352</v>
      </c>
      <c r="B5" s="23">
        <v>3804961.2</v>
      </c>
      <c r="C5" s="23">
        <v>49936179.880000003</v>
      </c>
      <c r="D5" s="23">
        <v>69441863.519999996</v>
      </c>
      <c r="E5" s="23">
        <v>11485542.390000001</v>
      </c>
      <c r="F5" s="23">
        <v>63525273.590000004</v>
      </c>
      <c r="G5" s="23">
        <v>70214497.379999995</v>
      </c>
      <c r="H5" s="23">
        <v>9214895.9900000002</v>
      </c>
      <c r="I5" s="23">
        <v>22412537.620000001</v>
      </c>
      <c r="J5" s="23">
        <v>72672858.489999995</v>
      </c>
      <c r="K5" s="23">
        <v>33261291.41</v>
      </c>
      <c r="L5" s="23">
        <v>47813330.079999998</v>
      </c>
      <c r="M5" s="23">
        <v>90645245.150000006</v>
      </c>
      <c r="N5" s="23">
        <v>41181598.149999999</v>
      </c>
    </row>
    <row r="6" spans="1:14" x14ac:dyDescent="0.3">
      <c r="A6" s="48" t="s">
        <v>353</v>
      </c>
      <c r="B6" s="9">
        <v>48901021.25</v>
      </c>
      <c r="C6" s="9">
        <v>52175355.799999997</v>
      </c>
      <c r="D6" s="9">
        <v>51986444.149999999</v>
      </c>
      <c r="E6" s="9">
        <v>72245281.25</v>
      </c>
      <c r="F6" s="9">
        <v>58188722.82</v>
      </c>
      <c r="G6" s="9">
        <v>67127924.650000006</v>
      </c>
      <c r="H6" s="9">
        <v>83788910.159999996</v>
      </c>
      <c r="I6" s="9">
        <v>88019752.209999993</v>
      </c>
      <c r="J6" s="9">
        <v>78719788.439999998</v>
      </c>
      <c r="K6" s="9">
        <v>94174707.5</v>
      </c>
      <c r="L6" s="9">
        <v>76850433.930000007</v>
      </c>
      <c r="M6" s="9">
        <v>78270503.760000005</v>
      </c>
      <c r="N6" s="9">
        <v>78473306.989999995</v>
      </c>
    </row>
    <row r="7" spans="1:14" x14ac:dyDescent="0.3">
      <c r="A7" s="48" t="s">
        <v>350</v>
      </c>
      <c r="B7" s="9">
        <v>13324878.119999999</v>
      </c>
      <c r="C7" s="9">
        <v>12691740.43</v>
      </c>
      <c r="D7" s="9">
        <v>14932096.84</v>
      </c>
      <c r="E7" s="9">
        <v>13339612.1</v>
      </c>
      <c r="F7" s="9">
        <v>13721039.32</v>
      </c>
      <c r="G7" s="9">
        <v>30537286.98</v>
      </c>
      <c r="H7" s="9">
        <v>14599392.77</v>
      </c>
      <c r="I7" s="9">
        <v>23914679.59</v>
      </c>
      <c r="J7" s="9">
        <v>24074775.870000001</v>
      </c>
      <c r="K7" s="9">
        <v>20252115.52</v>
      </c>
      <c r="L7" s="9">
        <v>10331678.369999999</v>
      </c>
      <c r="M7" s="9">
        <v>25303305.239999998</v>
      </c>
      <c r="N7" s="9">
        <v>11934329.800000001</v>
      </c>
    </row>
    <row r="8" spans="1:14" x14ac:dyDescent="0.3">
      <c r="A8" s="48" t="s">
        <v>348</v>
      </c>
      <c r="B8" s="9">
        <v>28468714.010000002</v>
      </c>
      <c r="C8" s="9">
        <v>27065973.030000001</v>
      </c>
      <c r="D8" s="9">
        <v>29929584.32</v>
      </c>
      <c r="E8" s="9">
        <v>36178111.340000004</v>
      </c>
      <c r="F8" s="9">
        <v>36356101.859999999</v>
      </c>
      <c r="G8" s="9">
        <v>35913664.93</v>
      </c>
      <c r="H8" s="9">
        <v>38327688.899999999</v>
      </c>
      <c r="I8" s="9">
        <v>36507097.75</v>
      </c>
      <c r="J8" s="9">
        <v>41989559.420000002</v>
      </c>
      <c r="K8" s="9">
        <v>36372704.25</v>
      </c>
      <c r="L8" s="9">
        <v>34172949.289999999</v>
      </c>
      <c r="M8" s="9">
        <v>37066873.479999997</v>
      </c>
      <c r="N8" s="9">
        <v>38942942.979999997</v>
      </c>
    </row>
    <row r="9" spans="1:14" x14ac:dyDescent="0.3">
      <c r="A9" s="48" t="s">
        <v>349</v>
      </c>
      <c r="B9" s="9">
        <v>916526.22</v>
      </c>
      <c r="C9" s="9">
        <v>2436272.37</v>
      </c>
      <c r="D9" s="9">
        <v>345936.96</v>
      </c>
      <c r="E9" s="9">
        <v>458284.79</v>
      </c>
      <c r="F9" s="9">
        <v>1015700.52</v>
      </c>
      <c r="G9" s="9">
        <v>476013.24</v>
      </c>
      <c r="H9" s="9">
        <v>603795.96</v>
      </c>
      <c r="I9" s="9">
        <v>499526.22</v>
      </c>
      <c r="J9" s="9">
        <v>592839.31000000006</v>
      </c>
      <c r="K9" s="9">
        <v>2774747.59</v>
      </c>
      <c r="L9" s="9">
        <v>1265479.79</v>
      </c>
      <c r="M9" s="9">
        <v>3130701.14</v>
      </c>
      <c r="N9" s="9">
        <v>8197958.5499999998</v>
      </c>
    </row>
    <row r="10" spans="1:14" x14ac:dyDescent="0.3">
      <c r="A10" s="48" t="s">
        <v>354</v>
      </c>
      <c r="B10" s="9">
        <v>10531569.390000001</v>
      </c>
      <c r="C10" s="9">
        <v>15887442.08</v>
      </c>
      <c r="D10" s="9">
        <v>10578672.560000001</v>
      </c>
      <c r="E10" s="9">
        <v>12113583.5</v>
      </c>
      <c r="F10" s="9">
        <v>10358561.73</v>
      </c>
      <c r="G10" s="9">
        <v>10866599.01</v>
      </c>
      <c r="H10" s="9">
        <v>15669859.890000001</v>
      </c>
      <c r="I10" s="9">
        <v>11953098.289999999</v>
      </c>
      <c r="J10" s="9">
        <v>12063839.449999999</v>
      </c>
      <c r="K10" s="9">
        <v>9836175.9399999995</v>
      </c>
      <c r="L10" s="9">
        <v>10636643.550000001</v>
      </c>
      <c r="M10" s="9">
        <v>12708452.949999999</v>
      </c>
      <c r="N10" s="9">
        <v>10468968.869999999</v>
      </c>
    </row>
    <row r="11" spans="1:14" x14ac:dyDescent="0.3">
      <c r="A11" s="48" t="s">
        <v>355</v>
      </c>
      <c r="B11" s="9">
        <v>1055840.3899999999</v>
      </c>
      <c r="C11" s="9">
        <v>1574943.2</v>
      </c>
      <c r="D11" s="9">
        <v>1435184.89</v>
      </c>
      <c r="E11" s="9">
        <v>2372741.77</v>
      </c>
      <c r="F11" s="9">
        <v>1534017.27</v>
      </c>
      <c r="G11" s="9">
        <v>1951487.19</v>
      </c>
      <c r="H11" s="9">
        <v>1340769.5</v>
      </c>
      <c r="I11" s="9">
        <v>1528394.58</v>
      </c>
      <c r="J11" s="9">
        <v>705965.14</v>
      </c>
      <c r="K11" s="9">
        <v>830915.55</v>
      </c>
      <c r="L11" s="9">
        <v>2950942.42</v>
      </c>
      <c r="M11" s="9">
        <v>4908951.8600000003</v>
      </c>
      <c r="N11" s="9">
        <v>5820596.8799999999</v>
      </c>
    </row>
    <row r="12" spans="1:14" x14ac:dyDescent="0.3">
      <c r="A12" s="48" t="s">
        <v>356</v>
      </c>
      <c r="B12" s="9">
        <v>48289476.350000001</v>
      </c>
      <c r="C12" s="9">
        <v>111206278.92</v>
      </c>
      <c r="D12" s="9">
        <v>82638938.680000007</v>
      </c>
      <c r="E12" s="9">
        <v>71380881.040000007</v>
      </c>
      <c r="F12" s="9">
        <v>55423743.359999999</v>
      </c>
      <c r="G12" s="9">
        <v>91425786.480000004</v>
      </c>
      <c r="H12" s="9">
        <v>40172815.119999997</v>
      </c>
      <c r="I12" s="9">
        <v>86715835.400000006</v>
      </c>
      <c r="J12" s="9">
        <v>68639973.049999997</v>
      </c>
      <c r="K12" s="9">
        <v>69438102.310000002</v>
      </c>
      <c r="L12" s="9">
        <v>74755634.099999994</v>
      </c>
      <c r="M12" s="9">
        <v>69677221.519999996</v>
      </c>
      <c r="N12" s="9">
        <v>75916254.040000007</v>
      </c>
    </row>
    <row r="15" spans="1:14" x14ac:dyDescent="0.3">
      <c r="A15" s="49" t="s">
        <v>357</v>
      </c>
    </row>
    <row r="16" spans="1:14" x14ac:dyDescent="0.3">
      <c r="A16" s="8" t="s">
        <v>347</v>
      </c>
      <c r="B16" s="18">
        <v>43574</v>
      </c>
      <c r="C16" s="18">
        <v>43604</v>
      </c>
      <c r="D16" s="18">
        <v>43635</v>
      </c>
      <c r="E16" s="18">
        <v>43665</v>
      </c>
      <c r="F16" s="18">
        <v>43696</v>
      </c>
      <c r="G16" s="18">
        <v>43727</v>
      </c>
      <c r="H16" s="18">
        <v>43757</v>
      </c>
      <c r="I16" s="18">
        <v>43788</v>
      </c>
      <c r="J16" s="18">
        <v>43818</v>
      </c>
      <c r="K16" s="18">
        <v>43849</v>
      </c>
      <c r="L16" s="18">
        <v>43880</v>
      </c>
      <c r="M16" s="18">
        <v>43909</v>
      </c>
      <c r="N16" s="18">
        <v>43940</v>
      </c>
    </row>
    <row r="17" spans="1:14" x14ac:dyDescent="0.3">
      <c r="A17" s="47" t="s">
        <v>352</v>
      </c>
      <c r="B17" s="26">
        <v>260</v>
      </c>
      <c r="F17" s="26">
        <v>50</v>
      </c>
      <c r="G17" s="26">
        <v>50</v>
      </c>
      <c r="H17" s="26">
        <v>102</v>
      </c>
      <c r="K17" s="26">
        <v>74856</v>
      </c>
      <c r="M17" s="26">
        <v>50</v>
      </c>
      <c r="N17" s="26">
        <v>50</v>
      </c>
    </row>
    <row r="18" spans="1:14" x14ac:dyDescent="0.3">
      <c r="A18" s="48" t="s">
        <v>353</v>
      </c>
      <c r="B18" s="9">
        <v>620</v>
      </c>
      <c r="C18" s="9">
        <v>173282</v>
      </c>
      <c r="D18" s="9">
        <v>35760.57</v>
      </c>
      <c r="E18" s="9">
        <v>243</v>
      </c>
      <c r="F18" s="9">
        <v>188183</v>
      </c>
      <c r="G18" s="9"/>
      <c r="H18" s="9">
        <v>1085249.74</v>
      </c>
      <c r="I18" s="9">
        <v>748.2</v>
      </c>
      <c r="J18" s="9">
        <v>43103.68</v>
      </c>
      <c r="K18" s="9">
        <v>455.71</v>
      </c>
      <c r="L18" s="9">
        <v>139099.78</v>
      </c>
      <c r="M18" s="9">
        <v>6808.75</v>
      </c>
      <c r="N18" s="9">
        <v>619639</v>
      </c>
    </row>
    <row r="19" spans="1:14" x14ac:dyDescent="0.3">
      <c r="A19" s="48" t="s">
        <v>350</v>
      </c>
      <c r="B19" s="9">
        <v>1488</v>
      </c>
      <c r="C19" s="9">
        <v>9668.0400000000009</v>
      </c>
      <c r="D19" s="9">
        <v>1903.8</v>
      </c>
      <c r="E19" s="9">
        <v>526360.61</v>
      </c>
      <c r="F19" s="9">
        <v>988</v>
      </c>
      <c r="G19" s="9">
        <v>809</v>
      </c>
      <c r="H19" s="9">
        <v>5316.24</v>
      </c>
      <c r="I19" s="9">
        <v>1009</v>
      </c>
      <c r="J19" s="9">
        <v>474978.99</v>
      </c>
      <c r="K19" s="9">
        <v>22058.48</v>
      </c>
      <c r="L19" s="9">
        <v>924.7</v>
      </c>
      <c r="M19" s="9">
        <v>2255.12</v>
      </c>
      <c r="N19" s="9">
        <v>857.55</v>
      </c>
    </row>
    <row r="20" spans="1:14" x14ac:dyDescent="0.3">
      <c r="A20" s="48" t="s">
        <v>348</v>
      </c>
      <c r="B20" s="9">
        <v>10174.870000000001</v>
      </c>
      <c r="C20" s="9">
        <v>8760</v>
      </c>
      <c r="D20" s="9">
        <v>2529</v>
      </c>
      <c r="E20" s="9">
        <v>395845.16</v>
      </c>
      <c r="F20" s="9">
        <v>11512.1</v>
      </c>
      <c r="G20" s="9">
        <v>4202.95</v>
      </c>
      <c r="H20" s="9">
        <v>4452.26</v>
      </c>
      <c r="I20" s="9">
        <v>8990.74</v>
      </c>
      <c r="J20" s="9">
        <v>4728.74</v>
      </c>
      <c r="K20" s="9">
        <v>11701.25</v>
      </c>
      <c r="L20" s="9">
        <v>9659.0300000000007</v>
      </c>
      <c r="M20" s="9">
        <v>8435.02</v>
      </c>
      <c r="N20" s="9">
        <v>3115</v>
      </c>
    </row>
    <row r="21" spans="1:14" x14ac:dyDescent="0.3">
      <c r="A21" s="48" t="s">
        <v>349</v>
      </c>
      <c r="B21" s="9"/>
      <c r="C21" s="9"/>
      <c r="D21" s="9">
        <v>60</v>
      </c>
      <c r="E21" s="9"/>
      <c r="F21" s="9"/>
      <c r="G21" s="9"/>
      <c r="H21" s="9"/>
      <c r="I21" s="9"/>
      <c r="J21" s="9"/>
      <c r="K21" s="9"/>
      <c r="L21" s="9">
        <v>139034.48000000001</v>
      </c>
      <c r="M21" s="9">
        <v>70536.399999999994</v>
      </c>
      <c r="N21" s="9">
        <v>185.95</v>
      </c>
    </row>
    <row r="22" spans="1:14" x14ac:dyDescent="0.3">
      <c r="A22" s="48" t="s">
        <v>354</v>
      </c>
      <c r="B22" s="9">
        <v>17846</v>
      </c>
      <c r="C22" s="9">
        <v>107007.93</v>
      </c>
      <c r="D22" s="9">
        <v>186813</v>
      </c>
      <c r="E22" s="9">
        <v>2878.06</v>
      </c>
      <c r="F22" s="9">
        <v>20540</v>
      </c>
      <c r="G22" s="9">
        <v>18540</v>
      </c>
      <c r="H22" s="9">
        <v>11666.54</v>
      </c>
      <c r="I22" s="9">
        <v>13033.32</v>
      </c>
      <c r="J22" s="9">
        <v>36880.9</v>
      </c>
      <c r="K22" s="9">
        <v>16082.12</v>
      </c>
      <c r="L22" s="9">
        <v>8041.96</v>
      </c>
      <c r="M22" s="9">
        <v>11070.67</v>
      </c>
      <c r="N22" s="9">
        <v>4880.0600000000004</v>
      </c>
    </row>
    <row r="23" spans="1:14" x14ac:dyDescent="0.3">
      <c r="A23" s="48" t="s">
        <v>355</v>
      </c>
      <c r="B23" s="9"/>
      <c r="C23" s="9">
        <v>39540.74</v>
      </c>
      <c r="D23" s="9">
        <v>6023.6</v>
      </c>
      <c r="E23" s="9">
        <v>500</v>
      </c>
      <c r="F23" s="9">
        <v>3425.24</v>
      </c>
      <c r="G23" s="9">
        <v>31440</v>
      </c>
      <c r="H23" s="9">
        <v>2834.16</v>
      </c>
      <c r="I23" s="9">
        <v>70324</v>
      </c>
      <c r="J23" s="9">
        <v>428.2</v>
      </c>
      <c r="K23" s="9">
        <v>20160</v>
      </c>
      <c r="L23" s="9">
        <v>4848692.5</v>
      </c>
      <c r="M23" s="9">
        <v>41864.54</v>
      </c>
      <c r="N23" s="9"/>
    </row>
    <row r="24" spans="1:14" x14ac:dyDescent="0.3">
      <c r="A24" s="48" t="s">
        <v>356</v>
      </c>
      <c r="B24" s="9">
        <v>253714.42</v>
      </c>
      <c r="C24" s="9">
        <v>442186.08</v>
      </c>
      <c r="D24" s="9">
        <v>694461.73</v>
      </c>
      <c r="E24" s="9">
        <v>298093.38</v>
      </c>
      <c r="F24" s="9">
        <v>629685.52</v>
      </c>
      <c r="G24" s="9">
        <v>378712.34</v>
      </c>
      <c r="H24" s="9">
        <v>747969.84</v>
      </c>
      <c r="I24" s="9">
        <v>82315.3</v>
      </c>
      <c r="J24" s="9">
        <v>320523.78000000003</v>
      </c>
      <c r="K24" s="9">
        <v>929850.55</v>
      </c>
      <c r="L24" s="9">
        <v>588764.61</v>
      </c>
      <c r="M24" s="9">
        <v>341104.19</v>
      </c>
      <c r="N24" s="9">
        <v>122391.45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4"/>
  <sheetViews>
    <sheetView zoomScale="120" zoomScaleNormal="120" workbookViewId="0"/>
  </sheetViews>
  <sheetFormatPr defaultRowHeight="14.4" x14ac:dyDescent="0.3"/>
  <cols>
    <col min="1" max="1" width="7.6640625" bestFit="1" customWidth="1"/>
    <col min="2" max="2" width="8.109375" bestFit="1" customWidth="1"/>
    <col min="3" max="3" width="8" bestFit="1" customWidth="1"/>
    <col min="4" max="4" width="9.5546875" bestFit="1" customWidth="1"/>
    <col min="5" max="5" width="13.44140625" bestFit="1" customWidth="1"/>
    <col min="6" max="6" width="9.33203125" customWidth="1"/>
    <col min="8" max="8" width="9.33203125" customWidth="1"/>
  </cols>
  <sheetData>
    <row r="1" spans="1:9" s="26" customFormat="1" x14ac:dyDescent="0.3"/>
    <row r="2" spans="1:9" x14ac:dyDescent="0.3">
      <c r="A2" s="44" t="s">
        <v>341</v>
      </c>
      <c r="B2" s="1"/>
      <c r="C2" s="1"/>
    </row>
    <row r="3" spans="1:9" s="26" customFormat="1" x14ac:dyDescent="0.3">
      <c r="A3" s="44"/>
    </row>
    <row r="4" spans="1:9" x14ac:dyDescent="0.3">
      <c r="A4" s="40" t="s">
        <v>317</v>
      </c>
      <c r="B4" s="15"/>
      <c r="C4" s="15"/>
      <c r="D4" s="15"/>
      <c r="E4" s="15"/>
      <c r="F4" s="15"/>
      <c r="G4" s="15"/>
      <c r="H4" s="15"/>
      <c r="I4" s="15"/>
    </row>
    <row r="5" spans="1:9" x14ac:dyDescent="0.3">
      <c r="A5" s="15"/>
      <c r="B5" s="15"/>
      <c r="C5" s="15"/>
      <c r="D5" s="15"/>
      <c r="E5" s="15"/>
      <c r="F5" s="15"/>
      <c r="G5" s="40" t="s">
        <v>336</v>
      </c>
      <c r="H5" s="15"/>
      <c r="I5" s="15"/>
    </row>
    <row r="6" spans="1:9" x14ac:dyDescent="0.3">
      <c r="A6" s="7" t="s">
        <v>3</v>
      </c>
      <c r="B6" s="7" t="s">
        <v>1</v>
      </c>
      <c r="C6" s="7" t="s">
        <v>2</v>
      </c>
      <c r="D6" s="7" t="s">
        <v>4</v>
      </c>
      <c r="E6" s="7" t="s">
        <v>5</v>
      </c>
      <c r="F6" s="15"/>
      <c r="G6" s="15"/>
      <c r="H6" s="15"/>
      <c r="I6" s="15"/>
    </row>
    <row r="7" spans="1:9" x14ac:dyDescent="0.3">
      <c r="A7" s="18">
        <v>43484</v>
      </c>
      <c r="B7" s="9">
        <v>7335.1855539200005</v>
      </c>
      <c r="C7" s="9">
        <v>9278.4055350400013</v>
      </c>
      <c r="D7" s="19">
        <v>-9278.4055350400013</v>
      </c>
      <c r="E7" s="20">
        <v>-1943.2199811200007</v>
      </c>
      <c r="F7" s="15"/>
      <c r="G7" s="15"/>
      <c r="H7" s="15"/>
      <c r="I7" s="15"/>
    </row>
    <row r="8" spans="1:9" x14ac:dyDescent="0.3">
      <c r="A8" s="18">
        <v>43515</v>
      </c>
      <c r="B8" s="9">
        <v>6957.6514610000004</v>
      </c>
      <c r="C8" s="9">
        <v>7545.8428308299999</v>
      </c>
      <c r="D8" s="19">
        <v>-7545.8428308299999</v>
      </c>
      <c r="E8" s="20">
        <v>-588.19136982999953</v>
      </c>
      <c r="F8" s="16"/>
      <c r="G8" s="16"/>
      <c r="H8" s="15"/>
      <c r="I8" s="15"/>
    </row>
    <row r="9" spans="1:9" x14ac:dyDescent="0.3">
      <c r="A9" s="18">
        <v>43543</v>
      </c>
      <c r="B9" s="9">
        <v>8260.2865755900002</v>
      </c>
      <c r="C9" s="9">
        <v>11144.983218770001</v>
      </c>
      <c r="D9" s="19">
        <v>-11144.983218770001</v>
      </c>
      <c r="E9" s="20">
        <v>-2884.696643180001</v>
      </c>
      <c r="F9" s="16"/>
      <c r="G9" s="16"/>
      <c r="H9" s="15"/>
      <c r="I9" s="15"/>
    </row>
    <row r="10" spans="1:9" x14ac:dyDescent="0.3">
      <c r="A10" s="18">
        <v>43574</v>
      </c>
      <c r="B10" s="9">
        <v>9875.0397822900013</v>
      </c>
      <c r="C10" s="9">
        <v>9450.6396252499999</v>
      </c>
      <c r="D10" s="19">
        <v>-9450.6396252499999</v>
      </c>
      <c r="E10" s="20">
        <v>424.40015704000143</v>
      </c>
      <c r="F10" s="16"/>
      <c r="G10" s="16"/>
      <c r="H10" s="15"/>
      <c r="I10" s="15"/>
    </row>
    <row r="11" spans="1:9" x14ac:dyDescent="0.3">
      <c r="A11" s="18">
        <v>43604</v>
      </c>
      <c r="B11" s="9">
        <v>8263.7433600299992</v>
      </c>
      <c r="C11" s="9">
        <v>9628.7546572600004</v>
      </c>
      <c r="D11" s="19">
        <v>-9628.7546572600004</v>
      </c>
      <c r="E11" s="20">
        <v>-1365.0112972300012</v>
      </c>
      <c r="F11" s="16"/>
      <c r="G11" s="16"/>
      <c r="H11" s="15"/>
      <c r="I11" s="15"/>
    </row>
    <row r="12" spans="1:9" x14ac:dyDescent="0.3">
      <c r="A12" s="18">
        <v>43635</v>
      </c>
      <c r="B12" s="9">
        <v>6955.9634096</v>
      </c>
      <c r="C12" s="9">
        <v>8543.6095121800008</v>
      </c>
      <c r="D12" s="19">
        <v>-8543.6095121800008</v>
      </c>
      <c r="E12" s="20">
        <v>-1587.6461025800008</v>
      </c>
      <c r="F12" s="16"/>
      <c r="G12" s="16"/>
      <c r="H12" s="15"/>
      <c r="I12" s="15"/>
    </row>
    <row r="13" spans="1:9" x14ac:dyDescent="0.3">
      <c r="A13" s="18">
        <v>43665</v>
      </c>
      <c r="B13" s="9">
        <v>7647.5857776800003</v>
      </c>
      <c r="C13" s="9">
        <v>9809.4065733299994</v>
      </c>
      <c r="D13" s="19">
        <v>-9809.4065733299994</v>
      </c>
      <c r="E13" s="20">
        <v>-2161.8207956499991</v>
      </c>
      <c r="F13" s="16"/>
      <c r="G13" s="16"/>
      <c r="H13" s="15"/>
      <c r="I13" s="15"/>
    </row>
    <row r="14" spans="1:9" x14ac:dyDescent="0.3">
      <c r="A14" s="18">
        <v>43696</v>
      </c>
      <c r="B14" s="9">
        <v>5898.8046101199998</v>
      </c>
      <c r="C14" s="9">
        <v>8757.9632780299999</v>
      </c>
      <c r="D14" s="19">
        <v>-8757.9632780299999</v>
      </c>
      <c r="E14" s="20">
        <v>-2859.1586679100001</v>
      </c>
      <c r="F14" s="16"/>
      <c r="G14" s="16"/>
      <c r="H14" s="15"/>
      <c r="I14" s="15"/>
    </row>
    <row r="15" spans="1:9" x14ac:dyDescent="0.3">
      <c r="A15" s="18">
        <v>43727</v>
      </c>
      <c r="B15" s="9">
        <v>6980.1820639500002</v>
      </c>
      <c r="C15" s="9">
        <v>8849.39400011</v>
      </c>
      <c r="D15" s="19">
        <v>-8849.39400011</v>
      </c>
      <c r="E15" s="20">
        <v>-1869.2119361599998</v>
      </c>
      <c r="F15" s="16"/>
      <c r="G15" s="16"/>
      <c r="H15" s="15"/>
      <c r="I15" s="15"/>
    </row>
    <row r="16" spans="1:9" x14ac:dyDescent="0.3">
      <c r="A16" s="18">
        <v>43757</v>
      </c>
      <c r="B16" s="9">
        <v>7647.28653278</v>
      </c>
      <c r="C16" s="9">
        <v>10371.801589160001</v>
      </c>
      <c r="D16" s="19">
        <v>-10371.801589160001</v>
      </c>
      <c r="E16" s="20">
        <v>-2724.5150563800007</v>
      </c>
      <c r="F16" s="16"/>
      <c r="G16" s="16"/>
      <c r="H16" s="15"/>
      <c r="I16" s="15"/>
    </row>
    <row r="17" spans="1:9" x14ac:dyDescent="0.3">
      <c r="A17" s="18">
        <v>43788</v>
      </c>
      <c r="B17" s="9">
        <v>8333.8359249599998</v>
      </c>
      <c r="C17" s="9">
        <v>10745.594411290002</v>
      </c>
      <c r="D17" s="19">
        <v>-10745.594411290002</v>
      </c>
      <c r="E17" s="20">
        <v>-2411.7584863300017</v>
      </c>
      <c r="F17" s="16"/>
      <c r="G17" s="16"/>
      <c r="H17" s="15"/>
      <c r="I17" s="15"/>
    </row>
    <row r="18" spans="1:9" x14ac:dyDescent="0.3">
      <c r="A18" s="18">
        <v>43818</v>
      </c>
      <c r="B18" s="9">
        <v>7978.6588700200009</v>
      </c>
      <c r="C18" s="9">
        <v>8044.2618668800005</v>
      </c>
      <c r="D18" s="19">
        <v>-8044.2618668800005</v>
      </c>
      <c r="E18" s="20">
        <v>-65.602996859999621</v>
      </c>
      <c r="F18" s="16"/>
      <c r="G18" s="16"/>
      <c r="H18" s="15"/>
      <c r="I18" s="15"/>
    </row>
    <row r="19" spans="1:9" x14ac:dyDescent="0.3">
      <c r="A19" s="18">
        <v>43849</v>
      </c>
      <c r="B19" s="9">
        <v>6342.84019274</v>
      </c>
      <c r="C19" s="9">
        <v>7567.0685766000006</v>
      </c>
      <c r="D19" s="19">
        <v>-7567.0685766000006</v>
      </c>
      <c r="E19" s="20">
        <v>-1224.2283838600006</v>
      </c>
      <c r="F19" s="16"/>
      <c r="G19" s="16"/>
      <c r="H19" s="15"/>
      <c r="I19" s="15"/>
    </row>
    <row r="20" spans="1:9" x14ac:dyDescent="0.3">
      <c r="A20" s="18">
        <v>43880</v>
      </c>
      <c r="B20" s="9">
        <v>5257.4251507200006</v>
      </c>
      <c r="C20" s="9">
        <v>8764.8474387099996</v>
      </c>
      <c r="D20" s="19">
        <v>-8764.8474387099996</v>
      </c>
      <c r="E20" s="20">
        <v>-3507.4222879899989</v>
      </c>
      <c r="F20" s="16"/>
      <c r="G20" s="16"/>
      <c r="H20" s="15"/>
      <c r="I20" s="15"/>
    </row>
    <row r="21" spans="1:9" x14ac:dyDescent="0.3">
      <c r="A21" s="18">
        <v>43909</v>
      </c>
      <c r="B21" s="9">
        <v>9036.1812176499989</v>
      </c>
      <c r="C21" s="9">
        <v>7304.9942143199996</v>
      </c>
      <c r="D21" s="19">
        <v>-7304.9942143199996</v>
      </c>
      <c r="E21" s="20">
        <v>1731.1870033299992</v>
      </c>
      <c r="F21" s="16"/>
      <c r="G21" s="16"/>
      <c r="H21" s="15"/>
      <c r="I21" s="15"/>
    </row>
    <row r="22" spans="1:9" x14ac:dyDescent="0.3">
      <c r="A22" s="18">
        <v>43940</v>
      </c>
      <c r="B22" s="9">
        <v>5153.8440207299991</v>
      </c>
      <c r="C22" s="9">
        <v>5979.8998397799996</v>
      </c>
      <c r="D22" s="19">
        <v>-5979.8998397799996</v>
      </c>
      <c r="E22" s="20">
        <v>-826.05581905000054</v>
      </c>
      <c r="F22" s="16"/>
      <c r="G22" s="16"/>
      <c r="H22" s="15"/>
      <c r="I22" s="15"/>
    </row>
    <row r="23" spans="1:9" x14ac:dyDescent="0.3">
      <c r="A23" s="15"/>
      <c r="B23" s="24"/>
      <c r="C23" s="16"/>
      <c r="D23" s="15"/>
      <c r="E23" s="15"/>
      <c r="F23" s="15"/>
      <c r="G23" s="15"/>
      <c r="H23" s="15"/>
      <c r="I23" s="15"/>
    </row>
    <row r="24" spans="1:9" x14ac:dyDescent="0.3">
      <c r="A24" s="15"/>
      <c r="B24" s="24"/>
      <c r="C24" s="16"/>
      <c r="D24" s="15"/>
      <c r="E24" s="15"/>
      <c r="F24" s="15"/>
      <c r="G24" s="15"/>
      <c r="H24" s="15"/>
      <c r="I24" s="15"/>
    </row>
    <row r="25" spans="1:9" x14ac:dyDescent="0.3">
      <c r="A25" s="15"/>
      <c r="B25" s="24"/>
      <c r="C25" s="15"/>
      <c r="D25" s="15"/>
      <c r="E25" s="15"/>
      <c r="F25" s="15"/>
      <c r="G25" s="15"/>
      <c r="H25" s="15"/>
      <c r="I25" s="15"/>
    </row>
    <row r="26" spans="1:9" x14ac:dyDescent="0.3">
      <c r="A26" s="15"/>
      <c r="B26" s="15"/>
      <c r="C26" s="15"/>
      <c r="D26" s="15"/>
      <c r="E26" s="15"/>
      <c r="F26" s="15"/>
      <c r="G26" s="15"/>
      <c r="H26" s="15"/>
      <c r="I26" s="15"/>
    </row>
    <row r="27" spans="1:9" x14ac:dyDescent="0.3">
      <c r="A27" s="15"/>
      <c r="B27" s="15"/>
      <c r="C27" s="15"/>
      <c r="D27" s="15"/>
      <c r="E27" s="15"/>
      <c r="F27" s="15"/>
      <c r="G27" s="15"/>
      <c r="H27" s="15"/>
      <c r="I27" s="15"/>
    </row>
    <row r="28" spans="1:9" x14ac:dyDescent="0.3">
      <c r="A28" s="15"/>
      <c r="B28" s="15"/>
      <c r="C28" s="15"/>
      <c r="D28" s="15"/>
      <c r="E28" s="15"/>
      <c r="F28" s="15"/>
      <c r="G28" s="15"/>
      <c r="H28" s="15"/>
      <c r="I28" s="15"/>
    </row>
    <row r="29" spans="1:9" x14ac:dyDescent="0.3">
      <c r="A29" s="15"/>
      <c r="B29" s="15"/>
      <c r="C29" s="15"/>
      <c r="D29" s="15"/>
      <c r="E29" s="15"/>
      <c r="F29" s="15"/>
      <c r="G29" s="40" t="s">
        <v>337</v>
      </c>
      <c r="H29" s="15"/>
      <c r="I29" s="15"/>
    </row>
    <row r="30" spans="1:9" x14ac:dyDescent="0.3">
      <c r="A30" s="15"/>
      <c r="B30" s="15"/>
      <c r="C30" s="15"/>
      <c r="D30" s="15"/>
      <c r="E30" s="15"/>
      <c r="F30" s="15"/>
      <c r="G30" s="15"/>
      <c r="H30" s="15"/>
      <c r="I30" s="15"/>
    </row>
    <row r="31" spans="1:9" x14ac:dyDescent="0.3">
      <c r="A31" s="15"/>
      <c r="B31" s="15"/>
      <c r="C31" s="15"/>
      <c r="D31" s="15"/>
      <c r="E31" s="15"/>
      <c r="F31" s="15"/>
      <c r="G31" s="15"/>
      <c r="H31" s="15"/>
      <c r="I31" s="15"/>
    </row>
    <row r="32" spans="1:9" x14ac:dyDescent="0.3">
      <c r="A32" s="15"/>
      <c r="B32" s="15"/>
      <c r="C32" s="15"/>
      <c r="D32" s="15"/>
      <c r="E32" s="15"/>
      <c r="F32" s="15"/>
      <c r="G32" s="15"/>
      <c r="H32" s="15"/>
      <c r="I32" s="15"/>
    </row>
    <row r="33" spans="1:9" x14ac:dyDescent="0.3">
      <c r="A33" s="15"/>
      <c r="B33" s="15"/>
      <c r="C33" s="15"/>
      <c r="D33" s="15"/>
      <c r="E33" s="15"/>
      <c r="F33" s="15"/>
      <c r="G33" s="15"/>
      <c r="H33" s="15"/>
      <c r="I33" s="15"/>
    </row>
    <row r="34" spans="1:9" x14ac:dyDescent="0.3">
      <c r="A34" s="15"/>
      <c r="B34" s="15"/>
      <c r="C34" s="15"/>
      <c r="D34" s="15"/>
      <c r="E34" s="15"/>
      <c r="F34" s="15"/>
      <c r="G34" s="15"/>
      <c r="H34" s="15"/>
      <c r="I34" s="15"/>
    </row>
    <row r="35" spans="1:9" x14ac:dyDescent="0.3">
      <c r="A35" s="15"/>
      <c r="B35" s="15"/>
      <c r="C35" s="15"/>
      <c r="D35" s="15"/>
      <c r="E35" s="15"/>
      <c r="F35" s="15"/>
      <c r="G35" s="15"/>
      <c r="H35" s="15"/>
      <c r="I35" s="15"/>
    </row>
    <row r="36" spans="1:9" x14ac:dyDescent="0.3">
      <c r="A36" s="15"/>
      <c r="B36" s="15"/>
      <c r="C36" s="15"/>
      <c r="D36" s="15"/>
      <c r="E36" s="15"/>
      <c r="F36" s="15"/>
      <c r="G36" s="15"/>
      <c r="H36" s="15"/>
      <c r="I36" s="15"/>
    </row>
    <row r="37" spans="1:9" x14ac:dyDescent="0.3">
      <c r="A37" s="15"/>
      <c r="B37" s="15"/>
      <c r="C37" s="15"/>
      <c r="D37" s="15"/>
      <c r="E37" s="15"/>
      <c r="F37" s="15"/>
      <c r="G37" s="15"/>
      <c r="H37" s="15"/>
      <c r="I37" s="15"/>
    </row>
    <row r="38" spans="1:9" x14ac:dyDescent="0.3">
      <c r="A38" s="15"/>
      <c r="B38" s="15"/>
      <c r="C38" s="15"/>
      <c r="D38" s="15"/>
      <c r="E38" s="15"/>
      <c r="F38" s="15"/>
      <c r="G38" s="15"/>
      <c r="H38" s="15"/>
      <c r="I38" s="15"/>
    </row>
    <row r="39" spans="1:9" x14ac:dyDescent="0.3">
      <c r="A39" s="15"/>
      <c r="B39" s="15"/>
      <c r="C39" s="15"/>
      <c r="D39" s="15"/>
      <c r="E39" s="15"/>
      <c r="F39" s="15"/>
      <c r="G39" s="15"/>
      <c r="H39" s="15"/>
      <c r="I39" s="15"/>
    </row>
    <row r="40" spans="1:9" x14ac:dyDescent="0.3">
      <c r="A40" s="15"/>
      <c r="B40" s="15"/>
      <c r="C40" s="15"/>
      <c r="D40" s="15"/>
      <c r="E40" s="15"/>
      <c r="F40" s="15"/>
      <c r="G40" s="15"/>
      <c r="H40" s="15"/>
      <c r="I40" s="15"/>
    </row>
    <row r="41" spans="1:9" x14ac:dyDescent="0.3">
      <c r="A41" s="15"/>
      <c r="B41" s="15"/>
      <c r="C41" s="15"/>
      <c r="D41" s="15"/>
      <c r="E41" s="15"/>
      <c r="F41" s="15"/>
      <c r="G41" s="15"/>
      <c r="H41" s="15"/>
      <c r="I41" s="15"/>
    </row>
    <row r="42" spans="1:9" x14ac:dyDescent="0.3">
      <c r="A42" s="15"/>
      <c r="B42" s="15"/>
      <c r="C42" s="15"/>
      <c r="D42" s="15"/>
      <c r="E42" s="15"/>
      <c r="F42" s="15"/>
      <c r="G42" s="15"/>
      <c r="H42" s="15"/>
      <c r="I42" s="15"/>
    </row>
    <row r="43" spans="1:9" x14ac:dyDescent="0.3">
      <c r="A43" s="15"/>
      <c r="B43" s="15"/>
      <c r="C43" s="15"/>
      <c r="D43" s="15"/>
      <c r="E43" s="15"/>
      <c r="F43" s="15"/>
      <c r="G43" s="15"/>
      <c r="H43" s="15"/>
      <c r="I43" s="15"/>
    </row>
    <row r="44" spans="1:9" x14ac:dyDescent="0.3">
      <c r="A44" s="15"/>
      <c r="B44" s="15"/>
      <c r="C44" s="15"/>
      <c r="D44" s="15"/>
      <c r="E44" s="15"/>
      <c r="F44" s="15"/>
      <c r="G44" s="15"/>
      <c r="H44" s="15"/>
      <c r="I44" s="15"/>
    </row>
    <row r="45" spans="1:9" x14ac:dyDescent="0.3">
      <c r="A45" s="15"/>
      <c r="B45" s="15"/>
      <c r="C45" s="15"/>
      <c r="D45" s="15"/>
      <c r="E45" s="15"/>
      <c r="F45" s="15"/>
      <c r="G45" s="15"/>
      <c r="H45" s="15"/>
      <c r="I45" s="15"/>
    </row>
    <row r="46" spans="1:9" x14ac:dyDescent="0.3">
      <c r="A46" s="15"/>
      <c r="B46" s="15"/>
      <c r="C46" s="15"/>
      <c r="D46" s="15"/>
      <c r="E46" s="15"/>
      <c r="F46" s="15"/>
      <c r="G46" s="15"/>
      <c r="H46" s="15"/>
      <c r="I46" s="15"/>
    </row>
    <row r="47" spans="1:9" x14ac:dyDescent="0.3">
      <c r="A47" s="15"/>
      <c r="B47" s="15"/>
      <c r="C47" s="15"/>
      <c r="D47" s="15"/>
      <c r="E47" s="15"/>
      <c r="F47" s="15"/>
      <c r="G47" s="15"/>
      <c r="H47" s="15"/>
      <c r="I47" s="15"/>
    </row>
    <row r="48" spans="1:9" x14ac:dyDescent="0.3">
      <c r="A48" s="15"/>
      <c r="B48" s="15"/>
      <c r="C48" s="15"/>
      <c r="D48" s="15"/>
      <c r="E48" s="15"/>
      <c r="F48" s="15"/>
      <c r="G48" s="15"/>
      <c r="H48" s="15"/>
      <c r="I48" s="15"/>
    </row>
    <row r="49" spans="1:9" x14ac:dyDescent="0.3">
      <c r="A49" s="15"/>
      <c r="B49" s="15"/>
      <c r="C49" s="15"/>
      <c r="D49" s="15"/>
      <c r="E49" s="15"/>
      <c r="F49" s="15"/>
      <c r="G49" s="15"/>
      <c r="H49" s="15"/>
      <c r="I49" s="15"/>
    </row>
    <row r="50" spans="1:9" x14ac:dyDescent="0.3">
      <c r="A50" s="15"/>
      <c r="B50" s="15"/>
      <c r="C50" s="15"/>
      <c r="D50" s="15"/>
      <c r="E50" s="15"/>
      <c r="F50" s="15"/>
      <c r="G50" s="15"/>
      <c r="H50" s="15"/>
      <c r="I50" s="15"/>
    </row>
    <row r="51" spans="1:9" x14ac:dyDescent="0.3">
      <c r="A51" s="15"/>
      <c r="B51" s="15"/>
      <c r="C51" s="15"/>
      <c r="D51" s="15"/>
      <c r="E51" s="15"/>
      <c r="F51" s="15"/>
      <c r="G51" s="15"/>
      <c r="H51" s="15"/>
      <c r="I51" s="15"/>
    </row>
    <row r="52" spans="1:9" x14ac:dyDescent="0.3">
      <c r="A52" s="15"/>
      <c r="B52" s="15"/>
      <c r="C52" s="15"/>
      <c r="D52" s="15"/>
      <c r="E52" s="15"/>
      <c r="F52" s="15"/>
      <c r="G52" s="15"/>
      <c r="H52" s="15"/>
      <c r="I52" s="15"/>
    </row>
    <row r="53" spans="1:9" x14ac:dyDescent="0.3">
      <c r="A53" s="15"/>
      <c r="B53" s="15"/>
      <c r="C53" s="15"/>
      <c r="D53" s="15"/>
      <c r="E53" s="15"/>
      <c r="F53" s="15"/>
      <c r="G53" s="15"/>
      <c r="H53" s="15"/>
      <c r="I53" s="15"/>
    </row>
    <row r="54" spans="1:9" x14ac:dyDescent="0.3">
      <c r="A54" s="15"/>
      <c r="B54" s="15"/>
      <c r="C54" s="15"/>
      <c r="D54" s="15"/>
      <c r="E54" s="15"/>
      <c r="F54" s="15"/>
      <c r="G54" s="15"/>
      <c r="H54" s="15"/>
      <c r="I54" s="15"/>
    </row>
    <row r="55" spans="1:9" x14ac:dyDescent="0.3">
      <c r="A55" s="15"/>
      <c r="B55" s="15"/>
      <c r="C55" s="15"/>
      <c r="D55" s="15"/>
      <c r="E55" s="15"/>
      <c r="F55" s="15"/>
      <c r="G55" s="15"/>
      <c r="H55" s="15"/>
      <c r="I55" s="15"/>
    </row>
    <row r="56" spans="1:9" x14ac:dyDescent="0.3">
      <c r="A56" s="15"/>
      <c r="B56" s="15"/>
      <c r="C56" s="15"/>
      <c r="D56" s="15"/>
      <c r="E56" s="15"/>
      <c r="F56" s="15"/>
      <c r="G56" s="15"/>
      <c r="H56" s="15"/>
      <c r="I56" s="15"/>
    </row>
    <row r="57" spans="1:9" x14ac:dyDescent="0.3">
      <c r="A57" s="15"/>
      <c r="B57" s="15"/>
      <c r="C57" s="15"/>
      <c r="D57" s="15"/>
      <c r="E57" s="15"/>
      <c r="F57" s="15"/>
      <c r="G57" s="15"/>
      <c r="H57" s="15"/>
      <c r="I57" s="15"/>
    </row>
    <row r="58" spans="1:9" x14ac:dyDescent="0.3">
      <c r="A58" s="15"/>
      <c r="B58" s="15"/>
      <c r="C58" s="15"/>
      <c r="D58" s="15"/>
      <c r="E58" s="15"/>
      <c r="F58" s="15"/>
      <c r="G58" s="15"/>
      <c r="H58" s="15"/>
      <c r="I58" s="15"/>
    </row>
    <row r="59" spans="1:9" x14ac:dyDescent="0.3">
      <c r="A59" s="15"/>
      <c r="B59" s="15"/>
      <c r="C59" s="15"/>
      <c r="D59" s="15"/>
      <c r="E59" s="15"/>
      <c r="F59" s="15"/>
      <c r="G59" s="15"/>
      <c r="H59" s="15"/>
      <c r="I59" s="15"/>
    </row>
    <row r="60" spans="1:9" x14ac:dyDescent="0.3">
      <c r="A60" s="15"/>
      <c r="B60" s="15"/>
      <c r="C60" s="15"/>
      <c r="D60" s="15"/>
      <c r="E60" s="15"/>
      <c r="F60" s="15"/>
      <c r="G60" s="15"/>
      <c r="H60" s="15"/>
      <c r="I60" s="15"/>
    </row>
    <row r="61" spans="1:9" x14ac:dyDescent="0.3">
      <c r="A61" s="15"/>
      <c r="B61" s="15"/>
      <c r="C61" s="15"/>
      <c r="D61" s="15"/>
      <c r="E61" s="15"/>
      <c r="F61" s="15"/>
      <c r="G61" s="15"/>
      <c r="H61" s="15"/>
      <c r="I61" s="15"/>
    </row>
    <row r="62" spans="1:9" x14ac:dyDescent="0.3">
      <c r="A62" s="15"/>
      <c r="B62" s="15"/>
      <c r="C62" s="15"/>
      <c r="D62" s="15"/>
      <c r="E62" s="15"/>
      <c r="F62" s="15"/>
      <c r="G62" s="15"/>
      <c r="H62" s="15"/>
      <c r="I62" s="15"/>
    </row>
    <row r="63" spans="1:9" x14ac:dyDescent="0.3">
      <c r="A63" s="15"/>
      <c r="B63" s="15"/>
      <c r="C63" s="15"/>
      <c r="D63" s="15"/>
      <c r="E63" s="15"/>
      <c r="F63" s="15"/>
      <c r="G63" s="15"/>
      <c r="H63" s="15"/>
      <c r="I63" s="15"/>
    </row>
    <row r="64" spans="1:9" x14ac:dyDescent="0.3">
      <c r="A64" s="15"/>
      <c r="B64" s="15"/>
      <c r="C64" s="15"/>
      <c r="D64" s="15"/>
      <c r="E64" s="15"/>
      <c r="F64" s="15"/>
      <c r="G64" s="15"/>
      <c r="H64" s="15"/>
      <c r="I64" s="15"/>
    </row>
    <row r="65" spans="1:9" x14ac:dyDescent="0.3">
      <c r="A65" s="15"/>
      <c r="B65" s="15"/>
      <c r="C65" s="15"/>
      <c r="D65" s="15"/>
      <c r="E65" s="15"/>
      <c r="F65" s="15"/>
      <c r="G65" s="15"/>
      <c r="H65" s="15"/>
      <c r="I65" s="15"/>
    </row>
    <row r="66" spans="1:9" x14ac:dyDescent="0.3">
      <c r="A66" s="15"/>
      <c r="B66" s="15"/>
      <c r="C66" s="15"/>
      <c r="D66" s="15"/>
      <c r="E66" s="15"/>
      <c r="F66" s="15"/>
      <c r="G66" s="15"/>
      <c r="H66" s="15"/>
      <c r="I66" s="15"/>
    </row>
    <row r="67" spans="1:9" x14ac:dyDescent="0.3">
      <c r="A67" s="15"/>
      <c r="B67" s="15"/>
      <c r="C67" s="15"/>
      <c r="D67" s="15"/>
      <c r="E67" s="15"/>
      <c r="F67" s="15"/>
      <c r="G67" s="15"/>
      <c r="H67" s="15"/>
      <c r="I67" s="15"/>
    </row>
    <row r="68" spans="1:9" x14ac:dyDescent="0.3">
      <c r="A68" s="15"/>
      <c r="B68" s="15"/>
      <c r="C68" s="15"/>
      <c r="D68" s="15"/>
      <c r="E68" s="15"/>
      <c r="F68" s="15"/>
      <c r="G68" s="15"/>
      <c r="H68" s="15"/>
      <c r="I68" s="15"/>
    </row>
    <row r="69" spans="1:9" x14ac:dyDescent="0.3">
      <c r="A69" s="15"/>
      <c r="B69" s="15"/>
      <c r="C69" s="15"/>
      <c r="D69" s="15"/>
      <c r="E69" s="15"/>
      <c r="F69" s="15"/>
      <c r="G69" s="15"/>
      <c r="H69" s="15"/>
      <c r="I69" s="15"/>
    </row>
    <row r="70" spans="1:9" x14ac:dyDescent="0.3">
      <c r="A70" s="15"/>
      <c r="B70" s="15"/>
      <c r="C70" s="15"/>
      <c r="D70" s="15"/>
      <c r="E70" s="15"/>
      <c r="F70" s="15"/>
      <c r="G70" s="15"/>
      <c r="H70" s="15"/>
      <c r="I70" s="15"/>
    </row>
    <row r="71" spans="1:9" x14ac:dyDescent="0.3">
      <c r="A71" s="15"/>
      <c r="B71" s="15"/>
      <c r="C71" s="15"/>
      <c r="D71" s="15"/>
      <c r="E71" s="15"/>
      <c r="F71" s="15"/>
      <c r="G71" s="15"/>
      <c r="H71" s="15"/>
      <c r="I71" s="15"/>
    </row>
    <row r="72" spans="1:9" x14ac:dyDescent="0.3">
      <c r="A72" s="15"/>
      <c r="B72" s="15"/>
      <c r="C72" s="15"/>
      <c r="D72" s="15"/>
      <c r="E72" s="15"/>
      <c r="F72" s="15"/>
      <c r="G72" s="15"/>
      <c r="H72" s="15"/>
      <c r="I72" s="15"/>
    </row>
    <row r="73" spans="1:9" x14ac:dyDescent="0.3">
      <c r="A73" s="15"/>
      <c r="B73" s="15"/>
      <c r="C73" s="15"/>
      <c r="D73" s="15"/>
      <c r="E73" s="15"/>
      <c r="F73" s="15"/>
      <c r="G73" s="15"/>
      <c r="H73" s="15"/>
      <c r="I73" s="15"/>
    </row>
    <row r="74" spans="1:9" x14ac:dyDescent="0.3">
      <c r="A74" s="15"/>
      <c r="B74" s="15"/>
      <c r="C74" s="15"/>
      <c r="D74" s="15"/>
      <c r="E74" s="15"/>
      <c r="F74" s="15"/>
      <c r="G74" s="15"/>
      <c r="H74" s="15"/>
      <c r="I74" s="15"/>
    </row>
    <row r="75" spans="1:9" x14ac:dyDescent="0.3">
      <c r="A75" s="15"/>
      <c r="B75" s="15"/>
      <c r="C75" s="15"/>
      <c r="D75" s="15"/>
      <c r="E75" s="15"/>
      <c r="F75" s="15"/>
      <c r="G75" s="15"/>
      <c r="H75" s="15"/>
      <c r="I75" s="15"/>
    </row>
    <row r="76" spans="1:9" x14ac:dyDescent="0.3">
      <c r="A76" s="15"/>
      <c r="B76" s="15"/>
      <c r="C76" s="15"/>
      <c r="D76" s="15"/>
      <c r="E76" s="15"/>
      <c r="F76" s="15"/>
      <c r="G76" s="15"/>
      <c r="H76" s="15"/>
      <c r="I76" s="15"/>
    </row>
    <row r="77" spans="1:9" x14ac:dyDescent="0.3">
      <c r="A77" s="15"/>
      <c r="B77" s="15"/>
      <c r="C77" s="15"/>
      <c r="D77" s="15"/>
      <c r="E77" s="15"/>
      <c r="F77" s="15"/>
      <c r="G77" s="15"/>
      <c r="H77" s="15"/>
      <c r="I77" s="15"/>
    </row>
    <row r="78" spans="1:9" x14ac:dyDescent="0.3">
      <c r="A78" s="15"/>
      <c r="B78" s="15"/>
      <c r="C78" s="15"/>
      <c r="D78" s="15"/>
      <c r="E78" s="15"/>
      <c r="F78" s="15"/>
      <c r="G78" s="15"/>
      <c r="H78" s="15"/>
      <c r="I78" s="15"/>
    </row>
    <row r="79" spans="1:9" x14ac:dyDescent="0.3">
      <c r="A79" s="15"/>
      <c r="B79" s="15"/>
      <c r="C79" s="15"/>
      <c r="D79" s="15"/>
      <c r="E79" s="15"/>
      <c r="F79" s="15"/>
      <c r="G79" s="15"/>
      <c r="H79" s="15"/>
      <c r="I79" s="15"/>
    </row>
    <row r="80" spans="1:9" x14ac:dyDescent="0.3">
      <c r="A80" s="15"/>
      <c r="B80" s="15"/>
      <c r="C80" s="15"/>
      <c r="D80" s="15"/>
      <c r="E80" s="15"/>
      <c r="F80" s="15"/>
      <c r="G80" s="15"/>
      <c r="H80" s="15"/>
      <c r="I80" s="15"/>
    </row>
    <row r="81" spans="1:9" x14ac:dyDescent="0.3">
      <c r="A81" s="15"/>
      <c r="B81" s="15"/>
      <c r="C81" s="15"/>
      <c r="D81" s="15"/>
      <c r="E81" s="15"/>
      <c r="F81" s="15"/>
      <c r="G81" s="15"/>
      <c r="H81" s="15"/>
      <c r="I81" s="15"/>
    </row>
    <row r="82" spans="1:9" x14ac:dyDescent="0.3">
      <c r="A82" s="15"/>
      <c r="B82" s="15"/>
      <c r="C82" s="15"/>
      <c r="D82" s="15"/>
      <c r="E82" s="15"/>
      <c r="F82" s="15"/>
      <c r="G82" s="15"/>
      <c r="H82" s="15"/>
      <c r="I82" s="15"/>
    </row>
    <row r="83" spans="1:9" x14ac:dyDescent="0.3">
      <c r="A83" s="15"/>
      <c r="B83" s="15"/>
      <c r="C83" s="15"/>
      <c r="D83" s="15"/>
      <c r="E83" s="15"/>
      <c r="F83" s="15"/>
      <c r="G83" s="15"/>
      <c r="H83" s="15"/>
      <c r="I83" s="15"/>
    </row>
    <row r="84" spans="1:9" x14ac:dyDescent="0.3">
      <c r="A84" s="15"/>
      <c r="B84" s="15"/>
      <c r="C84" s="15"/>
      <c r="D84" s="15"/>
      <c r="E84" s="15"/>
      <c r="F84" s="15"/>
      <c r="G84" s="15"/>
      <c r="H84" s="15"/>
      <c r="I84" s="15"/>
    </row>
    <row r="85" spans="1:9" x14ac:dyDescent="0.3">
      <c r="A85" s="15"/>
      <c r="B85" s="15"/>
      <c r="C85" s="15"/>
      <c r="D85" s="15"/>
      <c r="E85" s="15"/>
      <c r="F85" s="15"/>
      <c r="G85" s="15"/>
      <c r="H85" s="15"/>
      <c r="I85" s="15"/>
    </row>
    <row r="86" spans="1:9" x14ac:dyDescent="0.3">
      <c r="A86" s="15"/>
      <c r="B86" s="15"/>
      <c r="C86" s="15"/>
      <c r="D86" s="15"/>
      <c r="E86" s="15"/>
      <c r="F86" s="15"/>
      <c r="G86" s="15"/>
      <c r="H86" s="15"/>
      <c r="I86" s="15"/>
    </row>
    <row r="87" spans="1:9" x14ac:dyDescent="0.3">
      <c r="A87" s="15"/>
      <c r="B87" s="15"/>
      <c r="C87" s="15"/>
      <c r="D87" s="15"/>
      <c r="E87" s="15"/>
      <c r="F87" s="15"/>
      <c r="G87" s="15"/>
      <c r="H87" s="15"/>
      <c r="I87" s="15"/>
    </row>
    <row r="88" spans="1:9" x14ac:dyDescent="0.3">
      <c r="A88" s="15"/>
      <c r="B88" s="15"/>
      <c r="C88" s="15"/>
      <c r="D88" s="15"/>
      <c r="E88" s="15"/>
      <c r="F88" s="15"/>
      <c r="G88" s="15"/>
      <c r="H88" s="15"/>
      <c r="I88" s="15"/>
    </row>
    <row r="89" spans="1:9" x14ac:dyDescent="0.3">
      <c r="A89" s="15"/>
      <c r="B89" s="15"/>
      <c r="C89" s="15"/>
      <c r="D89" s="15"/>
      <c r="E89" s="15"/>
      <c r="F89" s="15"/>
      <c r="G89" s="15"/>
      <c r="H89" s="15"/>
      <c r="I89" s="15"/>
    </row>
    <row r="90" spans="1:9" x14ac:dyDescent="0.3">
      <c r="A90" s="15"/>
      <c r="B90" s="15"/>
      <c r="C90" s="15"/>
      <c r="D90" s="15"/>
      <c r="E90" s="15"/>
      <c r="F90" s="15"/>
      <c r="G90" s="15"/>
      <c r="H90" s="15"/>
      <c r="I90" s="15"/>
    </row>
    <row r="91" spans="1:9" x14ac:dyDescent="0.3">
      <c r="A91" s="15"/>
      <c r="B91" s="15"/>
      <c r="C91" s="15"/>
      <c r="D91" s="15"/>
      <c r="E91" s="15"/>
      <c r="F91" s="15"/>
      <c r="G91" s="15"/>
      <c r="H91" s="15"/>
      <c r="I91" s="15"/>
    </row>
    <row r="92" spans="1:9" x14ac:dyDescent="0.3">
      <c r="A92" s="15"/>
      <c r="B92" s="15"/>
      <c r="C92" s="15"/>
      <c r="D92" s="15"/>
      <c r="E92" s="15"/>
      <c r="F92" s="15"/>
      <c r="G92" s="15"/>
      <c r="H92" s="15"/>
      <c r="I92" s="15"/>
    </row>
    <row r="93" spans="1:9" x14ac:dyDescent="0.3">
      <c r="A93" s="15"/>
      <c r="B93" s="15"/>
      <c r="C93" s="15"/>
      <c r="D93" s="15"/>
      <c r="E93" s="15"/>
      <c r="F93" s="15"/>
      <c r="G93" s="15"/>
      <c r="H93" s="15"/>
      <c r="I93" s="15"/>
    </row>
    <row r="94" spans="1:9" x14ac:dyDescent="0.3">
      <c r="A94" s="15"/>
      <c r="B94" s="15"/>
      <c r="C94" s="15"/>
      <c r="D94" s="15"/>
      <c r="E94" s="15"/>
      <c r="F94" s="15"/>
      <c r="G94" s="15"/>
      <c r="H94" s="15"/>
      <c r="I94" s="15"/>
    </row>
    <row r="95" spans="1:9" x14ac:dyDescent="0.3">
      <c r="A95" s="15"/>
      <c r="B95" s="15"/>
      <c r="C95" s="15"/>
      <c r="D95" s="15"/>
      <c r="E95" s="15"/>
      <c r="F95" s="15"/>
      <c r="G95" s="15"/>
      <c r="H95" s="15"/>
      <c r="I95" s="15"/>
    </row>
    <row r="96" spans="1:9" x14ac:dyDescent="0.3">
      <c r="A96" s="15"/>
      <c r="B96" s="15"/>
      <c r="C96" s="15"/>
      <c r="D96" s="15"/>
      <c r="E96" s="15"/>
      <c r="F96" s="15"/>
      <c r="G96" s="15"/>
      <c r="H96" s="15"/>
      <c r="I96" s="15"/>
    </row>
    <row r="97" spans="1:9" x14ac:dyDescent="0.3">
      <c r="A97" s="15"/>
      <c r="B97" s="15"/>
      <c r="C97" s="15"/>
      <c r="D97" s="15"/>
      <c r="E97" s="15"/>
      <c r="F97" s="15"/>
      <c r="G97" s="15"/>
      <c r="H97" s="15"/>
      <c r="I97" s="15"/>
    </row>
    <row r="98" spans="1:9" x14ac:dyDescent="0.3">
      <c r="A98" s="15"/>
      <c r="B98" s="15"/>
      <c r="C98" s="15"/>
      <c r="D98" s="15"/>
      <c r="E98" s="15"/>
      <c r="F98" s="15"/>
      <c r="G98" s="15"/>
      <c r="H98" s="15"/>
      <c r="I98" s="15"/>
    </row>
    <row r="99" spans="1:9" x14ac:dyDescent="0.3">
      <c r="A99" s="15"/>
      <c r="B99" s="15"/>
      <c r="C99" s="15"/>
      <c r="D99" s="15"/>
      <c r="E99" s="15"/>
      <c r="F99" s="15"/>
      <c r="G99" s="15"/>
      <c r="H99" s="15"/>
      <c r="I99" s="15"/>
    </row>
    <row r="100" spans="1:9" x14ac:dyDescent="0.3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x14ac:dyDescent="0.3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x14ac:dyDescent="0.3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x14ac:dyDescent="0.3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x14ac:dyDescent="0.3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x14ac:dyDescent="0.3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x14ac:dyDescent="0.3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x14ac:dyDescent="0.3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x14ac:dyDescent="0.3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x14ac:dyDescent="0.3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x14ac:dyDescent="0.3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x14ac:dyDescent="0.3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x14ac:dyDescent="0.3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x14ac:dyDescent="0.3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x14ac:dyDescent="0.3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x14ac:dyDescent="0.3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x14ac:dyDescent="0.3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x14ac:dyDescent="0.3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x14ac:dyDescent="0.3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x14ac:dyDescent="0.3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x14ac:dyDescent="0.3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x14ac:dyDescent="0.3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x14ac:dyDescent="0.3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x14ac:dyDescent="0.3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x14ac:dyDescent="0.3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x14ac:dyDescent="0.3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x14ac:dyDescent="0.3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x14ac:dyDescent="0.3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x14ac:dyDescent="0.3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x14ac:dyDescent="0.3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x14ac:dyDescent="0.3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x14ac:dyDescent="0.3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x14ac:dyDescent="0.3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x14ac:dyDescent="0.3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x14ac:dyDescent="0.3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9" x14ac:dyDescent="0.3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x14ac:dyDescent="0.3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x14ac:dyDescent="0.3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x14ac:dyDescent="0.3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x14ac:dyDescent="0.3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x14ac:dyDescent="0.3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x14ac:dyDescent="0.3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x14ac:dyDescent="0.3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x14ac:dyDescent="0.3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x14ac:dyDescent="0.3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x14ac:dyDescent="0.3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x14ac:dyDescent="0.3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x14ac:dyDescent="0.3">
      <c r="A147" s="15"/>
      <c r="B147" s="15"/>
      <c r="C147" s="15"/>
      <c r="D147" s="15"/>
      <c r="E147" s="15"/>
      <c r="F147" s="15"/>
      <c r="G147" s="15"/>
      <c r="H147" s="15"/>
      <c r="I147" s="15"/>
    </row>
    <row r="148" spans="1:9" x14ac:dyDescent="0.3">
      <c r="A148" s="15"/>
      <c r="B148" s="15"/>
      <c r="C148" s="15"/>
      <c r="D148" s="15"/>
      <c r="E148" s="15"/>
      <c r="F148" s="15"/>
      <c r="G148" s="15"/>
      <c r="H148" s="15"/>
      <c r="I148" s="15"/>
    </row>
    <row r="149" spans="1:9" x14ac:dyDescent="0.3">
      <c r="A149" s="15"/>
      <c r="B149" s="15"/>
      <c r="C149" s="15"/>
      <c r="D149" s="15"/>
      <c r="E149" s="15"/>
      <c r="F149" s="15"/>
      <c r="G149" s="15"/>
      <c r="H149" s="15"/>
      <c r="I149" s="15"/>
    </row>
    <row r="150" spans="1:9" x14ac:dyDescent="0.3">
      <c r="A150" s="15"/>
      <c r="B150" s="15"/>
      <c r="C150" s="15"/>
      <c r="D150" s="15"/>
      <c r="E150" s="15"/>
      <c r="F150" s="15"/>
      <c r="G150" s="15"/>
      <c r="H150" s="15"/>
      <c r="I150" s="15"/>
    </row>
    <row r="151" spans="1:9" x14ac:dyDescent="0.3">
      <c r="A151" s="15"/>
      <c r="B151" s="15"/>
      <c r="C151" s="15"/>
      <c r="D151" s="15"/>
      <c r="E151" s="15"/>
      <c r="F151" s="15"/>
      <c r="G151" s="15"/>
      <c r="H151" s="15"/>
      <c r="I151" s="15"/>
    </row>
    <row r="152" spans="1:9" x14ac:dyDescent="0.3">
      <c r="A152" s="15"/>
      <c r="B152" s="15"/>
      <c r="C152" s="15"/>
      <c r="D152" s="15"/>
      <c r="E152" s="15"/>
      <c r="F152" s="15"/>
      <c r="G152" s="15"/>
      <c r="H152" s="15"/>
      <c r="I152" s="15"/>
    </row>
    <row r="153" spans="1:9" x14ac:dyDescent="0.3">
      <c r="A153" s="15"/>
      <c r="B153" s="15"/>
      <c r="C153" s="15"/>
      <c r="D153" s="15"/>
      <c r="E153" s="15"/>
      <c r="F153" s="15"/>
      <c r="G153" s="15"/>
      <c r="H153" s="15"/>
      <c r="I153" s="15"/>
    </row>
    <row r="154" spans="1:9" x14ac:dyDescent="0.3">
      <c r="A154" s="15"/>
      <c r="B154" s="15"/>
      <c r="C154" s="15"/>
      <c r="D154" s="15"/>
      <c r="E154" s="15"/>
      <c r="F154" s="15"/>
      <c r="G154" s="15"/>
      <c r="H154" s="15"/>
      <c r="I154" s="15"/>
    </row>
    <row r="155" spans="1:9" x14ac:dyDescent="0.3">
      <c r="A155" s="15"/>
      <c r="B155" s="15"/>
      <c r="C155" s="15"/>
      <c r="D155" s="15"/>
      <c r="E155" s="15"/>
      <c r="F155" s="15"/>
      <c r="G155" s="15"/>
      <c r="H155" s="15"/>
      <c r="I155" s="15"/>
    </row>
    <row r="156" spans="1:9" x14ac:dyDescent="0.3">
      <c r="A156" s="15"/>
      <c r="B156" s="15"/>
      <c r="C156" s="15"/>
      <c r="D156" s="15"/>
      <c r="E156" s="15"/>
      <c r="F156" s="15"/>
      <c r="G156" s="15"/>
      <c r="H156" s="15"/>
      <c r="I156" s="15"/>
    </row>
    <row r="157" spans="1:9" x14ac:dyDescent="0.3">
      <c r="A157" s="15"/>
      <c r="B157" s="15"/>
      <c r="C157" s="15"/>
      <c r="D157" s="15"/>
      <c r="E157" s="15"/>
      <c r="F157" s="15"/>
      <c r="G157" s="15"/>
      <c r="H157" s="15"/>
      <c r="I157" s="15"/>
    </row>
    <row r="158" spans="1:9" x14ac:dyDescent="0.3">
      <c r="A158" s="15"/>
      <c r="B158" s="15"/>
      <c r="C158" s="15"/>
      <c r="D158" s="15"/>
      <c r="E158" s="15"/>
      <c r="F158" s="15"/>
      <c r="G158" s="15"/>
      <c r="H158" s="15"/>
      <c r="I158" s="15"/>
    </row>
    <row r="159" spans="1:9" x14ac:dyDescent="0.3">
      <c r="A159" s="15"/>
      <c r="B159" s="15"/>
      <c r="C159" s="15"/>
      <c r="D159" s="15"/>
      <c r="E159" s="15"/>
      <c r="F159" s="15"/>
      <c r="G159" s="15"/>
      <c r="H159" s="15"/>
      <c r="I159" s="15"/>
    </row>
    <row r="160" spans="1:9" x14ac:dyDescent="0.3">
      <c r="A160" s="15"/>
      <c r="B160" s="15"/>
      <c r="C160" s="15"/>
      <c r="D160" s="15"/>
      <c r="E160" s="15"/>
      <c r="F160" s="15"/>
      <c r="G160" s="15"/>
      <c r="H160" s="15"/>
      <c r="I160" s="15"/>
    </row>
    <row r="161" spans="1:9" x14ac:dyDescent="0.3">
      <c r="A161" s="15"/>
      <c r="B161" s="15"/>
      <c r="C161" s="15"/>
      <c r="D161" s="15"/>
      <c r="E161" s="15"/>
      <c r="F161" s="15"/>
      <c r="G161" s="15"/>
      <c r="H161" s="15"/>
      <c r="I161" s="15"/>
    </row>
    <row r="162" spans="1:9" x14ac:dyDescent="0.3">
      <c r="A162" s="15"/>
      <c r="B162" s="15"/>
      <c r="C162" s="15"/>
      <c r="D162" s="15"/>
      <c r="E162" s="15"/>
      <c r="F162" s="15"/>
      <c r="G162" s="15"/>
      <c r="H162" s="15"/>
      <c r="I162" s="15"/>
    </row>
    <row r="163" spans="1:9" x14ac:dyDescent="0.3">
      <c r="A163" s="15"/>
      <c r="B163" s="15"/>
      <c r="C163" s="15"/>
      <c r="D163" s="15"/>
      <c r="E163" s="15"/>
      <c r="F163" s="15"/>
      <c r="G163" s="15"/>
      <c r="H163" s="15"/>
      <c r="I163" s="15"/>
    </row>
    <row r="164" spans="1:9" x14ac:dyDescent="0.3">
      <c r="A164" s="15"/>
      <c r="B164" s="15"/>
      <c r="C164" s="15"/>
      <c r="D164" s="15"/>
      <c r="E164" s="15"/>
      <c r="F164" s="15"/>
      <c r="G164" s="15"/>
      <c r="H164" s="15"/>
      <c r="I164" s="15"/>
    </row>
    <row r="165" spans="1:9" x14ac:dyDescent="0.3">
      <c r="A165" s="15"/>
      <c r="B165" s="15"/>
      <c r="C165" s="15"/>
      <c r="D165" s="15"/>
      <c r="E165" s="15"/>
      <c r="F165" s="15"/>
      <c r="G165" s="15"/>
      <c r="H165" s="15"/>
      <c r="I165" s="15"/>
    </row>
    <row r="166" spans="1:9" x14ac:dyDescent="0.3">
      <c r="A166" s="15"/>
      <c r="B166" s="15"/>
      <c r="C166" s="15"/>
      <c r="D166" s="15"/>
      <c r="E166" s="15"/>
      <c r="F166" s="15"/>
      <c r="G166" s="15"/>
      <c r="H166" s="15"/>
      <c r="I166" s="15"/>
    </row>
    <row r="167" spans="1:9" x14ac:dyDescent="0.3">
      <c r="A167" s="15"/>
      <c r="B167" s="15"/>
      <c r="C167" s="15"/>
      <c r="D167" s="15"/>
      <c r="E167" s="15"/>
      <c r="F167" s="15"/>
      <c r="G167" s="15"/>
      <c r="H167" s="15"/>
      <c r="I167" s="15"/>
    </row>
    <row r="168" spans="1:9" x14ac:dyDescent="0.3">
      <c r="A168" s="15"/>
      <c r="B168" s="15"/>
      <c r="C168" s="15"/>
      <c r="D168" s="15"/>
      <c r="E168" s="15"/>
      <c r="F168" s="15"/>
      <c r="G168" s="15"/>
      <c r="H168" s="15"/>
      <c r="I168" s="15"/>
    </row>
    <row r="169" spans="1:9" x14ac:dyDescent="0.3">
      <c r="A169" s="15"/>
      <c r="B169" s="15"/>
      <c r="C169" s="15"/>
      <c r="D169" s="15"/>
      <c r="E169" s="15"/>
      <c r="F169" s="15"/>
      <c r="G169" s="15"/>
      <c r="H169" s="15"/>
      <c r="I169" s="15"/>
    </row>
    <row r="170" spans="1:9" x14ac:dyDescent="0.3">
      <c r="A170" s="15"/>
      <c r="B170" s="15"/>
      <c r="C170" s="15"/>
      <c r="D170" s="15"/>
      <c r="E170" s="15"/>
      <c r="F170" s="15"/>
      <c r="G170" s="15"/>
      <c r="H170" s="15"/>
      <c r="I170" s="15"/>
    </row>
    <row r="171" spans="1:9" x14ac:dyDescent="0.3">
      <c r="A171" s="15"/>
      <c r="B171" s="15"/>
      <c r="C171" s="15"/>
      <c r="D171" s="15"/>
      <c r="E171" s="15"/>
      <c r="F171" s="15"/>
      <c r="G171" s="15"/>
      <c r="H171" s="15"/>
      <c r="I171" s="15"/>
    </row>
    <row r="172" spans="1:9" x14ac:dyDescent="0.3">
      <c r="A172" s="15"/>
      <c r="B172" s="15"/>
      <c r="C172" s="15"/>
      <c r="D172" s="15"/>
      <c r="E172" s="15"/>
      <c r="F172" s="15"/>
      <c r="G172" s="15"/>
      <c r="H172" s="15"/>
      <c r="I172" s="15"/>
    </row>
    <row r="173" spans="1:9" x14ac:dyDescent="0.3">
      <c r="A173" s="15"/>
      <c r="B173" s="15"/>
      <c r="C173" s="15"/>
      <c r="D173" s="15"/>
      <c r="E173" s="15"/>
      <c r="F173" s="15"/>
      <c r="G173" s="15"/>
      <c r="H173" s="15"/>
      <c r="I173" s="15"/>
    </row>
    <row r="174" spans="1:9" x14ac:dyDescent="0.3">
      <c r="A174" s="15"/>
      <c r="B174" s="15"/>
      <c r="C174" s="15"/>
      <c r="D174" s="15"/>
      <c r="E174" s="15"/>
      <c r="F174" s="15"/>
      <c r="G174" s="15"/>
      <c r="H174" s="15"/>
      <c r="I174" s="15"/>
    </row>
    <row r="175" spans="1:9" x14ac:dyDescent="0.3">
      <c r="A175" s="15"/>
      <c r="B175" s="15"/>
      <c r="C175" s="15"/>
      <c r="D175" s="15"/>
      <c r="E175" s="15"/>
      <c r="F175" s="15"/>
      <c r="G175" s="15"/>
      <c r="H175" s="15"/>
      <c r="I175" s="15"/>
    </row>
    <row r="176" spans="1:9" x14ac:dyDescent="0.3">
      <c r="A176" s="15"/>
      <c r="B176" s="15"/>
      <c r="C176" s="15"/>
      <c r="D176" s="15"/>
      <c r="E176" s="15"/>
      <c r="F176" s="15"/>
      <c r="G176" s="15"/>
      <c r="H176" s="15"/>
      <c r="I176" s="15"/>
    </row>
    <row r="177" spans="1:9" x14ac:dyDescent="0.3">
      <c r="A177" s="15"/>
      <c r="B177" s="15"/>
      <c r="C177" s="15"/>
      <c r="D177" s="15"/>
      <c r="E177" s="15"/>
      <c r="F177" s="15"/>
      <c r="G177" s="15"/>
      <c r="H177" s="15"/>
      <c r="I177" s="15"/>
    </row>
    <row r="178" spans="1:9" x14ac:dyDescent="0.3">
      <c r="A178" s="15"/>
      <c r="B178" s="15"/>
      <c r="C178" s="15"/>
      <c r="D178" s="15"/>
      <c r="E178" s="15"/>
      <c r="F178" s="15"/>
      <c r="G178" s="15"/>
      <c r="H178" s="15"/>
      <c r="I178" s="15"/>
    </row>
    <row r="179" spans="1:9" x14ac:dyDescent="0.3">
      <c r="A179" s="15"/>
      <c r="B179" s="15"/>
      <c r="C179" s="15"/>
      <c r="D179" s="15"/>
      <c r="E179" s="15"/>
      <c r="F179" s="15"/>
      <c r="G179" s="15"/>
      <c r="H179" s="15"/>
      <c r="I179" s="15"/>
    </row>
    <row r="180" spans="1:9" x14ac:dyDescent="0.3">
      <c r="A180" s="15"/>
      <c r="B180" s="15"/>
      <c r="C180" s="15"/>
      <c r="D180" s="15"/>
      <c r="E180" s="15"/>
      <c r="F180" s="15"/>
      <c r="G180" s="15"/>
      <c r="H180" s="15"/>
      <c r="I180" s="15"/>
    </row>
    <row r="181" spans="1:9" x14ac:dyDescent="0.3">
      <c r="A181" s="15"/>
      <c r="B181" s="15"/>
      <c r="C181" s="15"/>
      <c r="D181" s="15"/>
      <c r="E181" s="15"/>
      <c r="F181" s="15"/>
      <c r="G181" s="15"/>
      <c r="H181" s="15"/>
      <c r="I181" s="15"/>
    </row>
    <row r="182" spans="1:9" x14ac:dyDescent="0.3">
      <c r="A182" s="15"/>
      <c r="B182" s="15"/>
      <c r="C182" s="15"/>
      <c r="D182" s="15"/>
      <c r="E182" s="15"/>
      <c r="F182" s="15"/>
      <c r="G182" s="15"/>
      <c r="H182" s="15"/>
      <c r="I182" s="15"/>
    </row>
    <row r="183" spans="1:9" x14ac:dyDescent="0.3">
      <c r="A183" s="15"/>
      <c r="B183" s="15"/>
      <c r="C183" s="15"/>
      <c r="D183" s="15"/>
      <c r="E183" s="15"/>
      <c r="F183" s="15"/>
      <c r="G183" s="15"/>
      <c r="H183" s="15"/>
      <c r="I183" s="15"/>
    </row>
    <row r="184" spans="1:9" x14ac:dyDescent="0.3">
      <c r="A184" s="15"/>
      <c r="B184" s="15"/>
      <c r="C184" s="15"/>
      <c r="D184" s="15"/>
      <c r="E184" s="15"/>
      <c r="F184" s="15"/>
      <c r="G184" s="15"/>
      <c r="H184" s="15"/>
      <c r="I184" s="15"/>
    </row>
    <row r="185" spans="1:9" x14ac:dyDescent="0.3">
      <c r="A185" s="15"/>
      <c r="B185" s="15"/>
      <c r="C185" s="15"/>
      <c r="D185" s="15"/>
      <c r="E185" s="15"/>
      <c r="F185" s="15"/>
      <c r="G185" s="15"/>
      <c r="H185" s="15"/>
      <c r="I185" s="15"/>
    </row>
    <row r="186" spans="1:9" x14ac:dyDescent="0.3">
      <c r="A186" s="15"/>
      <c r="B186" s="15"/>
      <c r="C186" s="15"/>
      <c r="D186" s="15"/>
      <c r="E186" s="15"/>
      <c r="F186" s="15"/>
      <c r="G186" s="15"/>
      <c r="H186" s="15"/>
      <c r="I186" s="15"/>
    </row>
    <row r="187" spans="1:9" x14ac:dyDescent="0.3">
      <c r="A187" s="15"/>
      <c r="B187" s="15"/>
      <c r="C187" s="15"/>
      <c r="D187" s="15"/>
      <c r="E187" s="15"/>
      <c r="F187" s="15"/>
      <c r="G187" s="15"/>
      <c r="H187" s="15"/>
      <c r="I187" s="15"/>
    </row>
    <row r="188" spans="1:9" x14ac:dyDescent="0.3">
      <c r="A188" s="15"/>
      <c r="B188" s="15"/>
      <c r="C188" s="15"/>
      <c r="D188" s="15"/>
      <c r="E188" s="15"/>
      <c r="F188" s="15"/>
      <c r="G188" s="15"/>
      <c r="H188" s="15"/>
      <c r="I188" s="15"/>
    </row>
    <row r="189" spans="1:9" x14ac:dyDescent="0.3">
      <c r="A189" s="15"/>
      <c r="B189" s="15"/>
      <c r="C189" s="15"/>
      <c r="D189" s="15"/>
      <c r="E189" s="15"/>
      <c r="F189" s="15"/>
      <c r="G189" s="15"/>
      <c r="H189" s="15"/>
      <c r="I189" s="15"/>
    </row>
    <row r="190" spans="1:9" x14ac:dyDescent="0.3">
      <c r="A190" s="15"/>
      <c r="B190" s="15"/>
      <c r="C190" s="15"/>
      <c r="D190" s="15"/>
      <c r="E190" s="15"/>
      <c r="F190" s="15"/>
      <c r="G190" s="15"/>
      <c r="H190" s="15"/>
      <c r="I190" s="15"/>
    </row>
    <row r="191" spans="1:9" x14ac:dyDescent="0.3">
      <c r="A191" s="15"/>
      <c r="B191" s="15"/>
      <c r="C191" s="15"/>
      <c r="D191" s="15"/>
      <c r="E191" s="15"/>
      <c r="F191" s="15"/>
      <c r="G191" s="15"/>
      <c r="H191" s="15"/>
      <c r="I191" s="15"/>
    </row>
    <row r="192" spans="1:9" x14ac:dyDescent="0.3">
      <c r="A192" s="15"/>
      <c r="B192" s="15"/>
      <c r="C192" s="15"/>
      <c r="D192" s="15"/>
      <c r="E192" s="15"/>
      <c r="F192" s="15"/>
      <c r="G192" s="15"/>
      <c r="H192" s="15"/>
      <c r="I192" s="15"/>
    </row>
    <row r="193" spans="1:9" x14ac:dyDescent="0.3">
      <c r="A193" s="15"/>
      <c r="B193" s="15"/>
      <c r="C193" s="15"/>
      <c r="D193" s="15"/>
      <c r="E193" s="15"/>
      <c r="F193" s="15"/>
      <c r="G193" s="15"/>
      <c r="H193" s="15"/>
      <c r="I193" s="15"/>
    </row>
    <row r="194" spans="1:9" x14ac:dyDescent="0.3">
      <c r="A194" s="15"/>
      <c r="B194" s="15"/>
      <c r="C194" s="15"/>
      <c r="D194" s="15"/>
      <c r="E194" s="15"/>
      <c r="F194" s="15"/>
      <c r="G194" s="15"/>
      <c r="H194" s="15"/>
      <c r="I194" s="15"/>
    </row>
  </sheetData>
  <hyperlinks>
    <hyperlink ref="A2" location="Content!A1" display="Back to content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>
      <selection activeCell="A2" sqref="A2"/>
    </sheetView>
  </sheetViews>
  <sheetFormatPr defaultRowHeight="14.4" x14ac:dyDescent="0.3"/>
  <cols>
    <col min="1" max="1" width="81" customWidth="1"/>
    <col min="2" max="2" width="8" bestFit="1" customWidth="1"/>
    <col min="3" max="3" width="9" bestFit="1" customWidth="1"/>
  </cols>
  <sheetData>
    <row r="1" spans="1:3" s="26" customFormat="1" x14ac:dyDescent="0.3"/>
    <row r="2" spans="1:3" s="26" customFormat="1" x14ac:dyDescent="0.3">
      <c r="A2" s="44" t="s">
        <v>341</v>
      </c>
    </row>
    <row r="3" spans="1:3" s="26" customFormat="1" x14ac:dyDescent="0.3"/>
    <row r="4" spans="1:3" x14ac:dyDescent="0.3">
      <c r="A4" s="41" t="s">
        <v>318</v>
      </c>
    </row>
    <row r="6" spans="1:3" x14ac:dyDescent="0.3">
      <c r="A6" s="28" t="s">
        <v>3</v>
      </c>
      <c r="B6" s="7" t="s">
        <v>1</v>
      </c>
      <c r="C6" s="7" t="s">
        <v>2</v>
      </c>
    </row>
    <row r="7" spans="1:3" x14ac:dyDescent="0.3">
      <c r="A7" s="8" t="s">
        <v>300</v>
      </c>
      <c r="B7" s="9">
        <v>6236.1599040200008</v>
      </c>
      <c r="C7" s="9">
        <v>8007.0755652500002</v>
      </c>
    </row>
    <row r="8" spans="1:3" x14ac:dyDescent="0.3">
      <c r="A8" s="8" t="s">
        <v>301</v>
      </c>
      <c r="B8" s="9">
        <v>5647.2321295500005</v>
      </c>
      <c r="C8" s="9">
        <v>11650.306201174999</v>
      </c>
    </row>
    <row r="9" spans="1:3" x14ac:dyDescent="0.3">
      <c r="A9" s="8" t="s">
        <v>284</v>
      </c>
      <c r="B9" s="9">
        <v>8454.0288128699995</v>
      </c>
      <c r="C9" s="9">
        <v>9423.0353715199999</v>
      </c>
    </row>
    <row r="10" spans="1:3" x14ac:dyDescent="0.3">
      <c r="A10" s="29" t="s">
        <v>302</v>
      </c>
      <c r="B10" s="30">
        <v>20337.42084644</v>
      </c>
      <c r="C10" s="30">
        <v>29080.417137944998</v>
      </c>
    </row>
    <row r="11" spans="1:3" x14ac:dyDescent="0.3">
      <c r="A11" s="8" t="s">
        <v>285</v>
      </c>
      <c r="B11" s="9">
        <v>10233.60736656</v>
      </c>
      <c r="C11" s="9">
        <v>9702.6119068200005</v>
      </c>
    </row>
    <row r="12" spans="1:3" x14ac:dyDescent="0.3">
      <c r="A12" s="8" t="s">
        <v>303</v>
      </c>
      <c r="B12" s="9">
        <v>7664.7502579600005</v>
      </c>
      <c r="C12" s="9">
        <v>8247.1231292399989</v>
      </c>
    </row>
    <row r="13" spans="1:3" x14ac:dyDescent="0.3">
      <c r="A13" s="8" t="s">
        <v>304</v>
      </c>
      <c r="B13" s="9">
        <v>7789.8357059700002</v>
      </c>
      <c r="C13" s="9">
        <v>8660.0579115499986</v>
      </c>
    </row>
    <row r="14" spans="1:3" x14ac:dyDescent="0.3">
      <c r="A14" s="29" t="s">
        <v>305</v>
      </c>
      <c r="B14" s="30">
        <v>25688.193330490001</v>
      </c>
      <c r="C14" s="30">
        <v>26609.79294761</v>
      </c>
    </row>
    <row r="15" spans="1:3" x14ac:dyDescent="0.3">
      <c r="A15" s="8" t="s">
        <v>306</v>
      </c>
      <c r="B15" s="9">
        <v>7410.8498262200001</v>
      </c>
      <c r="C15" s="9">
        <v>9568.2946417200001</v>
      </c>
    </row>
    <row r="16" spans="1:3" x14ac:dyDescent="0.3">
      <c r="A16" s="8" t="s">
        <v>307</v>
      </c>
      <c r="B16" s="9">
        <v>7890.8021862200003</v>
      </c>
      <c r="C16" s="9">
        <v>10186.43724535</v>
      </c>
    </row>
    <row r="17" spans="1:3" x14ac:dyDescent="0.3">
      <c r="A17" s="8" t="s">
        <v>308</v>
      </c>
      <c r="B17" s="9">
        <v>11085.873720510001</v>
      </c>
      <c r="C17" s="9">
        <v>11204.6956393</v>
      </c>
    </row>
    <row r="18" spans="1:3" x14ac:dyDescent="0.3">
      <c r="A18" s="29" t="s">
        <v>309</v>
      </c>
      <c r="B18" s="30">
        <v>26387.525732950002</v>
      </c>
      <c r="C18" s="30">
        <v>30959.42752637</v>
      </c>
    </row>
    <row r="19" spans="1:3" x14ac:dyDescent="0.3">
      <c r="A19" s="8" t="s">
        <v>310</v>
      </c>
      <c r="B19" s="9">
        <v>11816.27293608</v>
      </c>
      <c r="C19" s="9">
        <v>11639.620649819999</v>
      </c>
    </row>
    <row r="20" spans="1:3" x14ac:dyDescent="0.3">
      <c r="A20" s="8" t="s">
        <v>311</v>
      </c>
      <c r="B20" s="9">
        <v>8591.3965825800005</v>
      </c>
      <c r="C20" s="9">
        <v>9381.5715683300004</v>
      </c>
    </row>
    <row r="21" spans="1:3" x14ac:dyDescent="0.3">
      <c r="A21" s="8" t="s">
        <v>312</v>
      </c>
      <c r="B21" s="9">
        <v>5967.5577209100002</v>
      </c>
      <c r="C21" s="9">
        <v>7835.8312172100004</v>
      </c>
    </row>
    <row r="22" spans="1:3" ht="15" thickBot="1" x14ac:dyDescent="0.35">
      <c r="A22" s="31" t="s">
        <v>313</v>
      </c>
      <c r="B22" s="32">
        <v>26375.227239569998</v>
      </c>
      <c r="C22" s="32">
        <v>28857.023435359999</v>
      </c>
    </row>
    <row r="23" spans="1:3" ht="15" thickBot="1" x14ac:dyDescent="0.35">
      <c r="A23" s="33" t="s">
        <v>314</v>
      </c>
      <c r="B23" s="34">
        <v>98788.367149450001</v>
      </c>
      <c r="C23" s="35">
        <v>115506.66104728499</v>
      </c>
    </row>
    <row r="24" spans="1:3" x14ac:dyDescent="0.3">
      <c r="A24" s="8" t="s">
        <v>300</v>
      </c>
      <c r="B24" s="9">
        <v>7335.1855539200005</v>
      </c>
      <c r="C24" s="9">
        <v>9278.4055350400013</v>
      </c>
    </row>
    <row r="25" spans="1:3" x14ac:dyDescent="0.3">
      <c r="A25" s="8" t="s">
        <v>301</v>
      </c>
      <c r="B25" s="9">
        <v>6957.6514610000004</v>
      </c>
      <c r="C25" s="9">
        <v>7545.8428308299999</v>
      </c>
    </row>
    <row r="26" spans="1:3" x14ac:dyDescent="0.3">
      <c r="A26" s="8" t="s">
        <v>284</v>
      </c>
      <c r="B26" s="9">
        <v>8260.2865755900002</v>
      </c>
      <c r="C26" s="9">
        <v>11144.983218770001</v>
      </c>
    </row>
    <row r="27" spans="1:3" x14ac:dyDescent="0.3">
      <c r="A27" s="29" t="s">
        <v>302</v>
      </c>
      <c r="B27" s="30">
        <v>22553.123590509997</v>
      </c>
      <c r="C27" s="30">
        <v>27969.231584639998</v>
      </c>
    </row>
    <row r="28" spans="1:3" x14ac:dyDescent="0.3">
      <c r="A28" s="8" t="s">
        <v>285</v>
      </c>
      <c r="B28" s="9">
        <v>9875.0397822900013</v>
      </c>
      <c r="C28" s="9">
        <v>9450.6396252499999</v>
      </c>
    </row>
    <row r="29" spans="1:3" x14ac:dyDescent="0.3">
      <c r="A29" s="8" t="s">
        <v>303</v>
      </c>
      <c r="B29" s="9">
        <v>8263.7433600299992</v>
      </c>
      <c r="C29" s="9">
        <v>9628.7546572600004</v>
      </c>
    </row>
    <row r="30" spans="1:3" x14ac:dyDescent="0.3">
      <c r="A30" s="8" t="s">
        <v>304</v>
      </c>
      <c r="B30" s="9">
        <v>6955.9634096</v>
      </c>
      <c r="C30" s="9">
        <v>8543.6095121800008</v>
      </c>
    </row>
    <row r="31" spans="1:3" x14ac:dyDescent="0.3">
      <c r="A31" s="29" t="s">
        <v>305</v>
      </c>
      <c r="B31" s="30">
        <v>25094.746551919998</v>
      </c>
      <c r="C31" s="30">
        <v>27623.003794689997</v>
      </c>
    </row>
    <row r="32" spans="1:3" x14ac:dyDescent="0.3">
      <c r="A32" s="8" t="s">
        <v>306</v>
      </c>
      <c r="B32" s="9">
        <v>7647.5857776800003</v>
      </c>
      <c r="C32" s="9">
        <v>9809.4065733299994</v>
      </c>
    </row>
    <row r="33" spans="1:3" x14ac:dyDescent="0.3">
      <c r="A33" s="8" t="s">
        <v>307</v>
      </c>
      <c r="B33" s="9">
        <v>5898.8046101199998</v>
      </c>
      <c r="C33" s="9">
        <v>8757.9632780299999</v>
      </c>
    </row>
    <row r="34" spans="1:3" x14ac:dyDescent="0.3">
      <c r="A34" s="8" t="s">
        <v>308</v>
      </c>
      <c r="B34" s="9">
        <v>6980.1820639500002</v>
      </c>
      <c r="C34" s="9">
        <v>8849.39400011</v>
      </c>
    </row>
    <row r="35" spans="1:3" x14ac:dyDescent="0.3">
      <c r="A35" s="29" t="s">
        <v>309</v>
      </c>
      <c r="B35" s="30">
        <v>20526.572451749998</v>
      </c>
      <c r="C35" s="30">
        <v>27416.763851470001</v>
      </c>
    </row>
    <row r="36" spans="1:3" x14ac:dyDescent="0.3">
      <c r="A36" s="8" t="s">
        <v>310</v>
      </c>
      <c r="B36" s="9">
        <v>7647.28653278</v>
      </c>
      <c r="C36" s="9">
        <v>10371.801589160001</v>
      </c>
    </row>
    <row r="37" spans="1:3" x14ac:dyDescent="0.3">
      <c r="A37" s="8" t="s">
        <v>311</v>
      </c>
      <c r="B37" s="9">
        <v>8333.8359249599998</v>
      </c>
      <c r="C37" s="9">
        <v>10745.594411290002</v>
      </c>
    </row>
    <row r="38" spans="1:3" x14ac:dyDescent="0.3">
      <c r="A38" s="8" t="s">
        <v>312</v>
      </c>
      <c r="B38" s="9">
        <v>7978.6588700200009</v>
      </c>
      <c r="C38" s="9">
        <v>8044.2618668800005</v>
      </c>
    </row>
    <row r="39" spans="1:3" ht="15" thickBot="1" x14ac:dyDescent="0.35">
      <c r="A39" s="31" t="s">
        <v>313</v>
      </c>
      <c r="B39" s="32">
        <v>23959.78132776</v>
      </c>
      <c r="C39" s="32">
        <v>29161.657867330003</v>
      </c>
    </row>
    <row r="40" spans="1:3" ht="15" thickBot="1" x14ac:dyDescent="0.35">
      <c r="A40" s="33" t="s">
        <v>315</v>
      </c>
      <c r="B40" s="34">
        <v>92134.223921939993</v>
      </c>
      <c r="C40" s="35">
        <v>112170.65709813</v>
      </c>
    </row>
    <row r="41" spans="1:3" x14ac:dyDescent="0.3">
      <c r="A41" s="8" t="s">
        <v>300</v>
      </c>
      <c r="B41" s="9">
        <v>6342.84019274</v>
      </c>
      <c r="C41" s="9">
        <v>7567.0685766000006</v>
      </c>
    </row>
    <row r="42" spans="1:3" x14ac:dyDescent="0.3">
      <c r="A42" s="8" t="s">
        <v>301</v>
      </c>
      <c r="B42" s="9">
        <v>5257.4251507200006</v>
      </c>
      <c r="C42" s="9">
        <v>8764.8474387099996</v>
      </c>
    </row>
    <row r="43" spans="1:3" x14ac:dyDescent="0.3">
      <c r="A43" s="8" t="s">
        <v>284</v>
      </c>
      <c r="B43" s="9">
        <v>9036.1812176499989</v>
      </c>
      <c r="C43" s="9">
        <v>7304.9942143199996</v>
      </c>
    </row>
    <row r="44" spans="1:3" x14ac:dyDescent="0.3">
      <c r="A44" s="29" t="s">
        <v>302</v>
      </c>
      <c r="B44" s="30">
        <v>20636.446561110002</v>
      </c>
      <c r="C44" s="30">
        <v>23636.910229630001</v>
      </c>
    </row>
    <row r="45" spans="1:3" x14ac:dyDescent="0.3">
      <c r="A45" s="8" t="s">
        <v>285</v>
      </c>
      <c r="B45" s="36">
        <v>5153.8440207299991</v>
      </c>
      <c r="C45" s="9">
        <v>5979.8998397799996</v>
      </c>
    </row>
    <row r="46" spans="1:3" ht="15" thickBot="1" x14ac:dyDescent="0.35">
      <c r="A46" s="37"/>
      <c r="B46" s="38">
        <v>5153.8440207299991</v>
      </c>
      <c r="C46" s="32">
        <v>5979.8998397799996</v>
      </c>
    </row>
    <row r="47" spans="1:3" ht="15" thickBot="1" x14ac:dyDescent="0.35">
      <c r="A47" s="39" t="s">
        <v>316</v>
      </c>
      <c r="B47" s="34">
        <v>25790.290581840003</v>
      </c>
      <c r="C47" s="35">
        <v>29616.810069409999</v>
      </c>
    </row>
  </sheetData>
  <hyperlinks>
    <hyperlink ref="A2" location="Content!A1" display="Back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8"/>
  <sheetViews>
    <sheetView topLeftCell="G18" workbookViewId="0">
      <selection activeCell="I133" sqref="I133"/>
    </sheetView>
  </sheetViews>
  <sheetFormatPr defaultRowHeight="14.4" x14ac:dyDescent="0.3"/>
  <cols>
    <col min="1" max="1" width="40.109375" bestFit="1" customWidth="1"/>
    <col min="2" max="2" width="12.5546875" bestFit="1" customWidth="1"/>
    <col min="3" max="3" width="7.5546875" bestFit="1" customWidth="1"/>
    <col min="4" max="4" width="12.5546875" bestFit="1" customWidth="1"/>
    <col min="5" max="5" width="7.5546875" style="14" bestFit="1" customWidth="1"/>
    <col min="6" max="6" width="12.5546875" bestFit="1" customWidth="1"/>
    <col min="7" max="7" width="7.5546875" style="14" bestFit="1" customWidth="1"/>
    <col min="8" max="8" width="9.33203125" customWidth="1"/>
  </cols>
  <sheetData>
    <row r="1" spans="1:11" s="26" customFormat="1" x14ac:dyDescent="0.3"/>
    <row r="2" spans="1:11" s="26" customFormat="1" x14ac:dyDescent="0.3">
      <c r="A2" s="44" t="s">
        <v>341</v>
      </c>
    </row>
    <row r="3" spans="1:11" x14ac:dyDescent="0.3">
      <c r="A3" s="15"/>
      <c r="B3" s="15"/>
      <c r="C3" s="15"/>
      <c r="D3" s="15"/>
      <c r="E3" s="15"/>
      <c r="F3" s="15"/>
      <c r="G3" s="15"/>
      <c r="H3" s="15"/>
      <c r="I3" s="15"/>
    </row>
    <row r="4" spans="1:11" x14ac:dyDescent="0.3">
      <c r="A4" s="40" t="s">
        <v>319</v>
      </c>
      <c r="B4" s="15"/>
      <c r="C4" s="15"/>
      <c r="D4" s="15"/>
      <c r="E4" s="15"/>
      <c r="F4" s="15"/>
      <c r="G4" s="15"/>
      <c r="H4" s="15"/>
      <c r="I4" s="15"/>
      <c r="K4" s="40" t="s">
        <v>335</v>
      </c>
    </row>
    <row r="5" spans="1:11" x14ac:dyDescent="0.3">
      <c r="A5" s="15"/>
      <c r="B5" s="15"/>
      <c r="C5" s="15"/>
      <c r="D5" s="15"/>
      <c r="E5" s="15"/>
      <c r="F5" s="15"/>
      <c r="G5" s="15"/>
      <c r="H5" s="15"/>
      <c r="I5" s="15"/>
    </row>
    <row r="6" spans="1:11" x14ac:dyDescent="0.3">
      <c r="A6" s="50" t="s">
        <v>0</v>
      </c>
      <c r="B6" s="51">
        <v>43575</v>
      </c>
      <c r="C6" s="51"/>
      <c r="D6" s="51">
        <v>43910</v>
      </c>
      <c r="E6" s="51"/>
      <c r="F6" s="51">
        <v>43941</v>
      </c>
      <c r="G6" s="51"/>
      <c r="H6" s="50" t="s">
        <v>263</v>
      </c>
      <c r="I6" s="50" t="s">
        <v>261</v>
      </c>
    </row>
    <row r="7" spans="1:11" x14ac:dyDescent="0.3">
      <c r="A7" s="50"/>
      <c r="B7" s="7" t="s">
        <v>259</v>
      </c>
      <c r="C7" s="7" t="s">
        <v>260</v>
      </c>
      <c r="D7" s="7" t="s">
        <v>259</v>
      </c>
      <c r="E7" s="7" t="s">
        <v>260</v>
      </c>
      <c r="F7" s="7" t="s">
        <v>259</v>
      </c>
      <c r="G7" s="7" t="s">
        <v>260</v>
      </c>
      <c r="H7" s="50"/>
      <c r="I7" s="50"/>
    </row>
    <row r="8" spans="1:11" x14ac:dyDescent="0.3">
      <c r="A8" s="8" t="s">
        <v>275</v>
      </c>
      <c r="B8" s="9">
        <v>2142.9531067000003</v>
      </c>
      <c r="C8" s="10">
        <f t="shared" ref="C8:C39" si="0">(B8/$B$188)</f>
        <v>0.21700703530766474</v>
      </c>
      <c r="D8" s="9">
        <v>3470.7938625300003</v>
      </c>
      <c r="E8" s="10">
        <f t="shared" ref="E8:E39" si="1">(D8/$D$188)</f>
        <v>0.38409963002409042</v>
      </c>
      <c r="F8" s="9">
        <v>2207.3876165400002</v>
      </c>
      <c r="G8" s="10">
        <f t="shared" ref="G8:G39" si="2">(F8/$F$188)</f>
        <v>0.42829926704443433</v>
      </c>
      <c r="H8" s="10">
        <f t="shared" ref="H8:H44" si="3">(F8/D8)-1</f>
        <v>-0.3640107410669019</v>
      </c>
      <c r="I8" s="10">
        <f t="shared" ref="I8:I40" si="4">(F8/B8)-1</f>
        <v>3.0068091382188245E-2</v>
      </c>
    </row>
    <row r="9" spans="1:11" x14ac:dyDescent="0.3">
      <c r="A9" s="8" t="s">
        <v>276</v>
      </c>
      <c r="B9" s="9">
        <v>1225.17736395</v>
      </c>
      <c r="C9" s="10">
        <f t="shared" si="0"/>
        <v>0.12406809399869413</v>
      </c>
      <c r="D9" s="9">
        <v>1030.7212719500001</v>
      </c>
      <c r="E9" s="10">
        <f t="shared" si="1"/>
        <v>0.11406602491954618</v>
      </c>
      <c r="F9" s="9">
        <v>1072.8718593900001</v>
      </c>
      <c r="G9" s="10">
        <f t="shared" si="2"/>
        <v>0.2081692529061126</v>
      </c>
      <c r="H9" s="10">
        <f t="shared" si="3"/>
        <v>4.0894263645355977E-2</v>
      </c>
      <c r="I9" s="10">
        <f t="shared" si="4"/>
        <v>-0.12431302523331278</v>
      </c>
    </row>
    <row r="10" spans="1:11" x14ac:dyDescent="0.3">
      <c r="A10" s="8" t="s">
        <v>277</v>
      </c>
      <c r="B10" s="9">
        <v>424.87870126999997</v>
      </c>
      <c r="C10" s="10">
        <f t="shared" si="0"/>
        <v>4.3025517935834735E-2</v>
      </c>
      <c r="D10" s="9">
        <v>386.1519126</v>
      </c>
      <c r="E10" s="10">
        <f t="shared" si="1"/>
        <v>4.2733971718688576E-2</v>
      </c>
      <c r="F10" s="9">
        <v>355.466522</v>
      </c>
      <c r="G10" s="10">
        <f t="shared" si="2"/>
        <v>6.8971144755298766E-2</v>
      </c>
      <c r="H10" s="10">
        <f t="shared" si="3"/>
        <v>-7.9464556820118215E-2</v>
      </c>
      <c r="I10" s="10">
        <f t="shared" si="4"/>
        <v>-0.16336940181402559</v>
      </c>
    </row>
    <row r="11" spans="1:11" x14ac:dyDescent="0.3">
      <c r="A11" s="8" t="s">
        <v>278</v>
      </c>
      <c r="B11" s="9">
        <v>5.3164359499999998</v>
      </c>
      <c r="C11" s="10">
        <f t="shared" si="0"/>
        <v>5.3837109188507285E-4</v>
      </c>
      <c r="D11" s="9">
        <v>158.29383493</v>
      </c>
      <c r="E11" s="10">
        <f t="shared" si="1"/>
        <v>1.7517780035310841E-2</v>
      </c>
      <c r="F11" s="9">
        <v>332.15190214999996</v>
      </c>
      <c r="G11" s="10">
        <f t="shared" si="2"/>
        <v>6.444741067327707E-2</v>
      </c>
      <c r="H11" s="10">
        <f t="shared" si="3"/>
        <v>1.0983249429573974</v>
      </c>
      <c r="I11" s="10">
        <f t="shared" si="4"/>
        <v>61.476423166538851</v>
      </c>
    </row>
    <row r="12" spans="1:11" x14ac:dyDescent="0.3">
      <c r="A12" s="8" t="s">
        <v>279</v>
      </c>
      <c r="B12" s="9">
        <v>816.37746428000003</v>
      </c>
      <c r="C12" s="10">
        <f t="shared" si="0"/>
        <v>8.2670802576826047E-2</v>
      </c>
      <c r="D12" s="9">
        <v>246.33269765</v>
      </c>
      <c r="E12" s="10">
        <f t="shared" si="1"/>
        <v>2.7260708004488498E-2</v>
      </c>
      <c r="F12" s="9">
        <v>272.74891758999996</v>
      </c>
      <c r="G12" s="10">
        <f t="shared" si="2"/>
        <v>5.2921453674759679E-2</v>
      </c>
      <c r="H12" s="10">
        <f t="shared" si="3"/>
        <v>0.10723797608685004</v>
      </c>
      <c r="I12" s="10">
        <f t="shared" si="4"/>
        <v>-0.66590342148830683</v>
      </c>
    </row>
    <row r="13" spans="1:11" x14ac:dyDescent="0.3">
      <c r="A13" s="8" t="s">
        <v>183</v>
      </c>
      <c r="B13" s="9">
        <v>239.46040528999998</v>
      </c>
      <c r="C13" s="10">
        <f t="shared" si="0"/>
        <v>2.4249057276655307E-2</v>
      </c>
      <c r="D13" s="9">
        <v>307.21920125000003</v>
      </c>
      <c r="E13" s="10">
        <f t="shared" si="1"/>
        <v>3.399878708164035E-2</v>
      </c>
      <c r="F13" s="9">
        <v>195.88746232</v>
      </c>
      <c r="G13" s="10">
        <f t="shared" si="2"/>
        <v>3.8008030808090711E-2</v>
      </c>
      <c r="H13" s="10">
        <f t="shared" si="3"/>
        <v>-0.3623853537702667</v>
      </c>
      <c r="I13" s="10">
        <f t="shared" si="4"/>
        <v>-0.18196303859600804</v>
      </c>
    </row>
    <row r="14" spans="1:11" x14ac:dyDescent="0.3">
      <c r="A14" s="8" t="s">
        <v>47</v>
      </c>
      <c r="B14" s="9">
        <v>204.80434675000001</v>
      </c>
      <c r="C14" s="10">
        <f t="shared" si="0"/>
        <v>2.0739597132286822E-2</v>
      </c>
      <c r="D14" s="9">
        <v>208.56886573</v>
      </c>
      <c r="E14" s="10">
        <f t="shared" si="1"/>
        <v>2.3081527550887427E-2</v>
      </c>
      <c r="F14" s="9">
        <v>191.75369496000002</v>
      </c>
      <c r="G14" s="10">
        <f t="shared" si="2"/>
        <v>3.7205956212240897E-2</v>
      </c>
      <c r="H14" s="10">
        <f t="shared" si="3"/>
        <v>-8.0621672420503221E-2</v>
      </c>
      <c r="I14" s="10">
        <f t="shared" si="4"/>
        <v>-6.3722533223040556E-2</v>
      </c>
    </row>
    <row r="15" spans="1:11" x14ac:dyDescent="0.3">
      <c r="A15" s="8" t="s">
        <v>33</v>
      </c>
      <c r="B15" s="9">
        <v>196.02170819</v>
      </c>
      <c r="C15" s="10">
        <f t="shared" si="0"/>
        <v>1.985021959522101E-2</v>
      </c>
      <c r="D15" s="9">
        <v>213.95805763999999</v>
      </c>
      <c r="E15" s="10">
        <f t="shared" si="1"/>
        <v>2.367792903733322E-2</v>
      </c>
      <c r="F15" s="9">
        <v>113.54295601999999</v>
      </c>
      <c r="G15" s="10">
        <f t="shared" si="2"/>
        <v>2.2030731928110916E-2</v>
      </c>
      <c r="H15" s="10">
        <f t="shared" si="3"/>
        <v>-0.4693214302260853</v>
      </c>
      <c r="I15" s="10">
        <f t="shared" si="4"/>
        <v>-0.42076335795449227</v>
      </c>
    </row>
    <row r="16" spans="1:11" x14ac:dyDescent="0.3">
      <c r="A16" s="8" t="s">
        <v>126</v>
      </c>
      <c r="B16" s="9">
        <v>115.84706819</v>
      </c>
      <c r="C16" s="10">
        <f t="shared" si="0"/>
        <v>1.1731301416907843E-2</v>
      </c>
      <c r="D16" s="9">
        <v>189.58668660000001</v>
      </c>
      <c r="E16" s="10">
        <f t="shared" si="1"/>
        <v>2.0980841578264072E-2</v>
      </c>
      <c r="F16" s="9">
        <v>97.652784230000009</v>
      </c>
      <c r="G16" s="10">
        <f t="shared" si="2"/>
        <v>1.8947562991277384E-2</v>
      </c>
      <c r="H16" s="10">
        <f t="shared" si="3"/>
        <v>-0.48491750142755008</v>
      </c>
      <c r="I16" s="10">
        <f t="shared" si="4"/>
        <v>-0.15705433244248934</v>
      </c>
    </row>
    <row r="17" spans="1:9" x14ac:dyDescent="0.3">
      <c r="A17" s="8" t="s">
        <v>7</v>
      </c>
      <c r="B17" s="9">
        <v>109.71928464</v>
      </c>
      <c r="C17" s="10">
        <f t="shared" si="0"/>
        <v>1.1110768873738788E-2</v>
      </c>
      <c r="D17" s="9">
        <v>86.756784159999995</v>
      </c>
      <c r="E17" s="10">
        <f t="shared" si="1"/>
        <v>9.6010451838373437E-3</v>
      </c>
      <c r="F17" s="9">
        <v>65.548762929999995</v>
      </c>
      <c r="G17" s="10">
        <f t="shared" si="2"/>
        <v>1.2718421951915325E-2</v>
      </c>
      <c r="H17" s="10">
        <f t="shared" si="3"/>
        <v>-0.2444537500478049</v>
      </c>
      <c r="I17" s="10">
        <f t="shared" si="4"/>
        <v>-0.40257755831099273</v>
      </c>
    </row>
    <row r="18" spans="1:9" x14ac:dyDescent="0.3">
      <c r="A18" s="8" t="s">
        <v>29</v>
      </c>
      <c r="B18" s="9">
        <v>926.54566333000002</v>
      </c>
      <c r="C18" s="10">
        <f t="shared" si="0"/>
        <v>9.3827030954515916E-2</v>
      </c>
      <c r="D18" s="9">
        <v>1070.00174197</v>
      </c>
      <c r="E18" s="10">
        <f t="shared" si="1"/>
        <v>0.11841304597566167</v>
      </c>
      <c r="F18" s="9">
        <v>52.698899270000005</v>
      </c>
      <c r="G18" s="10">
        <f t="shared" si="2"/>
        <v>1.0225163791925472E-2</v>
      </c>
      <c r="H18" s="10">
        <f t="shared" si="3"/>
        <v>-0.95074877245248679</v>
      </c>
      <c r="I18" s="10">
        <f t="shared" si="4"/>
        <v>-0.94312325732484625</v>
      </c>
    </row>
    <row r="19" spans="1:9" x14ac:dyDescent="0.3">
      <c r="A19" s="8" t="s">
        <v>86</v>
      </c>
      <c r="B19" s="9">
        <v>273.48557166000001</v>
      </c>
      <c r="C19" s="10">
        <f t="shared" si="0"/>
        <v>2.7694629863716787E-2</v>
      </c>
      <c r="D19" s="9">
        <v>175.24972688</v>
      </c>
      <c r="E19" s="10">
        <f t="shared" si="1"/>
        <v>1.9394224469258311E-2</v>
      </c>
      <c r="F19" s="9">
        <v>32.001296289999999</v>
      </c>
      <c r="G19" s="10">
        <f t="shared" si="2"/>
        <v>6.20920931275434E-3</v>
      </c>
      <c r="H19" s="10">
        <f t="shared" si="3"/>
        <v>-0.81739602760172936</v>
      </c>
      <c r="I19" s="10">
        <f t="shared" si="4"/>
        <v>-0.88298725927017341</v>
      </c>
    </row>
    <row r="20" spans="1:9" x14ac:dyDescent="0.3">
      <c r="A20" s="8" t="s">
        <v>122</v>
      </c>
      <c r="B20" s="9">
        <v>64.795701929999993</v>
      </c>
      <c r="C20" s="10">
        <f t="shared" si="0"/>
        <v>6.5615636350352001E-3</v>
      </c>
      <c r="D20" s="9">
        <v>25.772533030000002</v>
      </c>
      <c r="E20" s="10">
        <f t="shared" si="1"/>
        <v>2.8521487572271765E-3</v>
      </c>
      <c r="F20" s="9">
        <v>21.763056880000001</v>
      </c>
      <c r="G20" s="10">
        <f t="shared" si="2"/>
        <v>4.2226844259282475E-3</v>
      </c>
      <c r="H20" s="10">
        <f t="shared" si="3"/>
        <v>-0.15557167568018437</v>
      </c>
      <c r="I20" s="10">
        <f t="shared" si="4"/>
        <v>-0.66412807899648896</v>
      </c>
    </row>
    <row r="21" spans="1:9" x14ac:dyDescent="0.3">
      <c r="A21" s="8" t="s">
        <v>137</v>
      </c>
      <c r="B21" s="9">
        <v>41.061951819999997</v>
      </c>
      <c r="C21" s="10">
        <f t="shared" si="0"/>
        <v>4.158155584713788E-3</v>
      </c>
      <c r="D21" s="9">
        <v>26.613513859999998</v>
      </c>
      <c r="E21" s="10">
        <f t="shared" si="1"/>
        <v>2.945216925045385E-3</v>
      </c>
      <c r="F21" s="9">
        <v>19.18645699</v>
      </c>
      <c r="G21" s="10">
        <f t="shared" si="2"/>
        <v>3.7227469269204595E-3</v>
      </c>
      <c r="H21" s="10">
        <f t="shared" si="3"/>
        <v>-0.27907088515518552</v>
      </c>
      <c r="I21" s="10">
        <f t="shared" si="4"/>
        <v>-0.53274366805294249</v>
      </c>
    </row>
    <row r="22" spans="1:9" x14ac:dyDescent="0.3">
      <c r="A22" s="8" t="s">
        <v>65</v>
      </c>
      <c r="B22" s="9">
        <v>59.516051880000006</v>
      </c>
      <c r="C22" s="10">
        <f t="shared" si="0"/>
        <v>6.0269176825734627E-3</v>
      </c>
      <c r="D22" s="9">
        <v>31.401133789999999</v>
      </c>
      <c r="E22" s="10">
        <f t="shared" si="1"/>
        <v>3.4750447156444205E-3</v>
      </c>
      <c r="F22" s="9">
        <v>15.72921886</v>
      </c>
      <c r="G22" s="10">
        <f t="shared" si="2"/>
        <v>3.0519392509228633E-3</v>
      </c>
      <c r="H22" s="10">
        <f t="shared" si="3"/>
        <v>-0.49908754998492688</v>
      </c>
      <c r="I22" s="10">
        <f t="shared" si="4"/>
        <v>-0.73571467926477663</v>
      </c>
    </row>
    <row r="23" spans="1:9" x14ac:dyDescent="0.3">
      <c r="A23" s="8" t="s">
        <v>89</v>
      </c>
      <c r="B23" s="9">
        <v>18.867400760000002</v>
      </c>
      <c r="C23" s="10">
        <f t="shared" si="0"/>
        <v>1.9106151646940191E-3</v>
      </c>
      <c r="D23" s="9">
        <v>10.42388659</v>
      </c>
      <c r="E23" s="10">
        <f t="shared" si="1"/>
        <v>1.1535721051764048E-3</v>
      </c>
      <c r="F23" s="9">
        <v>13.215333169999999</v>
      </c>
      <c r="G23" s="10">
        <f t="shared" si="2"/>
        <v>2.5641701838171171E-3</v>
      </c>
      <c r="H23" s="10">
        <f t="shared" si="3"/>
        <v>0.26779326078604226</v>
      </c>
      <c r="I23" s="10">
        <f t="shared" si="4"/>
        <v>-0.29956789819097496</v>
      </c>
    </row>
    <row r="24" spans="1:9" x14ac:dyDescent="0.3">
      <c r="A24" s="8" t="s">
        <v>63</v>
      </c>
      <c r="B24" s="9">
        <v>482.77075755999999</v>
      </c>
      <c r="C24" s="10">
        <f t="shared" si="0"/>
        <v>4.8887981031307447E-2</v>
      </c>
      <c r="D24" s="9">
        <v>26.61410326</v>
      </c>
      <c r="E24" s="10">
        <f t="shared" si="1"/>
        <v>2.9452821517142406E-3</v>
      </c>
      <c r="F24" s="9">
        <v>12.142568929999999</v>
      </c>
      <c r="G24" s="10">
        <f t="shared" si="2"/>
        <v>2.3560218122938262E-3</v>
      </c>
      <c r="H24" s="10">
        <f t="shared" si="3"/>
        <v>-0.5437543466568785</v>
      </c>
      <c r="I24" s="10">
        <f t="shared" si="4"/>
        <v>-0.97484816812151076</v>
      </c>
    </row>
    <row r="25" spans="1:9" x14ac:dyDescent="0.3">
      <c r="A25" s="8" t="s">
        <v>39</v>
      </c>
      <c r="B25" s="9">
        <v>1.6895929700000001</v>
      </c>
      <c r="C25" s="10">
        <f t="shared" si="0"/>
        <v>1.7109733299810434E-4</v>
      </c>
      <c r="D25" s="9">
        <v>8.0258228599999999</v>
      </c>
      <c r="E25" s="10">
        <f t="shared" si="1"/>
        <v>8.881874617923211E-4</v>
      </c>
      <c r="F25" s="9">
        <v>9.8909527200000014</v>
      </c>
      <c r="G25" s="10">
        <f t="shared" si="2"/>
        <v>1.9191408743097788E-3</v>
      </c>
      <c r="H25" s="10">
        <f t="shared" si="3"/>
        <v>0.23239110712194333</v>
      </c>
      <c r="I25" s="10">
        <f t="shared" si="4"/>
        <v>4.8540446697052726</v>
      </c>
    </row>
    <row r="26" spans="1:9" x14ac:dyDescent="0.3">
      <c r="A26" s="8" t="s">
        <v>148</v>
      </c>
      <c r="B26" s="9">
        <v>6.1177309000000006</v>
      </c>
      <c r="C26" s="10">
        <f t="shared" si="0"/>
        <v>6.1951455739668029E-4</v>
      </c>
      <c r="D26" s="9">
        <v>5.2825988099999996</v>
      </c>
      <c r="E26" s="10">
        <f t="shared" si="1"/>
        <v>5.8460523121002896E-4</v>
      </c>
      <c r="F26" s="9">
        <v>8.2061591699999994</v>
      </c>
      <c r="G26" s="10">
        <f t="shared" si="2"/>
        <v>1.5922404979647911E-3</v>
      </c>
      <c r="H26" s="10">
        <f t="shared" si="3"/>
        <v>0.55343221492907579</v>
      </c>
      <c r="I26" s="10">
        <f t="shared" si="4"/>
        <v>0.34137301952918508</v>
      </c>
    </row>
    <row r="27" spans="1:9" x14ac:dyDescent="0.3">
      <c r="A27" s="8" t="s">
        <v>11</v>
      </c>
      <c r="B27" s="9">
        <v>43.993558920000005</v>
      </c>
      <c r="C27" s="10">
        <f t="shared" si="0"/>
        <v>4.4550259938090078E-3</v>
      </c>
      <c r="D27" s="9">
        <v>29.170392760000002</v>
      </c>
      <c r="E27" s="10">
        <f t="shared" si="1"/>
        <v>3.2281770426452576E-3</v>
      </c>
      <c r="F27" s="9">
        <v>8.14413068</v>
      </c>
      <c r="G27" s="10">
        <f t="shared" si="2"/>
        <v>1.5802051143267715E-3</v>
      </c>
      <c r="H27" s="10">
        <f t="shared" si="3"/>
        <v>-0.72080832963045782</v>
      </c>
      <c r="I27" s="10">
        <f t="shared" si="4"/>
        <v>-0.81487902138561519</v>
      </c>
    </row>
    <row r="28" spans="1:9" x14ac:dyDescent="0.3">
      <c r="A28" s="8" t="s">
        <v>127</v>
      </c>
      <c r="B28" s="9">
        <v>0.18147676999999998</v>
      </c>
      <c r="C28" s="10">
        <f t="shared" si="0"/>
        <v>1.8377320395758031E-5</v>
      </c>
      <c r="D28" s="9">
        <v>2.4619853199999997</v>
      </c>
      <c r="E28" s="10">
        <f t="shared" si="1"/>
        <v>2.7245860399425202E-4</v>
      </c>
      <c r="F28" s="9">
        <v>7.1525529099999998</v>
      </c>
      <c r="G28" s="10">
        <f t="shared" si="2"/>
        <v>1.3878093479800144E-3</v>
      </c>
      <c r="H28" s="10">
        <f t="shared" si="3"/>
        <v>1.9051972210784753</v>
      </c>
      <c r="I28" s="10">
        <f t="shared" si="4"/>
        <v>38.413049449800106</v>
      </c>
    </row>
    <row r="29" spans="1:9" x14ac:dyDescent="0.3">
      <c r="A29" s="8" t="s">
        <v>135</v>
      </c>
      <c r="B29" s="9">
        <v>1.4753276299999998</v>
      </c>
      <c r="C29" s="10">
        <f t="shared" si="0"/>
        <v>1.4939966445966807E-4</v>
      </c>
      <c r="D29" s="9">
        <v>5.6730479900000006</v>
      </c>
      <c r="E29" s="10">
        <f t="shared" si="1"/>
        <v>6.2781476525936302E-4</v>
      </c>
      <c r="F29" s="9">
        <v>5.2022999299999997</v>
      </c>
      <c r="G29" s="10">
        <f t="shared" si="2"/>
        <v>1.0094018967347666E-3</v>
      </c>
      <c r="H29" s="10">
        <f t="shared" si="3"/>
        <v>-8.297974225315885E-2</v>
      </c>
      <c r="I29" s="10">
        <f t="shared" si="4"/>
        <v>2.5261997567279346</v>
      </c>
    </row>
    <row r="30" spans="1:9" x14ac:dyDescent="0.3">
      <c r="A30" s="8" t="s">
        <v>165</v>
      </c>
      <c r="B30" s="9">
        <v>22.153383340000001</v>
      </c>
      <c r="C30" s="10">
        <f t="shared" si="0"/>
        <v>2.2433715537764323E-3</v>
      </c>
      <c r="D30" s="9">
        <v>7.6790000000000001E-3</v>
      </c>
      <c r="E30" s="10">
        <f t="shared" si="1"/>
        <v>8.4980588758013453E-7</v>
      </c>
      <c r="F30" s="9">
        <v>4.6173138499999995</v>
      </c>
      <c r="G30" s="10">
        <f t="shared" si="2"/>
        <v>8.9589708796541988E-4</v>
      </c>
      <c r="H30" s="10">
        <f t="shared" si="3"/>
        <v>600.29103398880056</v>
      </c>
      <c r="I30" s="10">
        <f t="shared" si="4"/>
        <v>-0.7915752289780944</v>
      </c>
    </row>
    <row r="31" spans="1:9" x14ac:dyDescent="0.3">
      <c r="A31" s="8" t="s">
        <v>117</v>
      </c>
      <c r="B31" s="9">
        <v>1.8234310300000001</v>
      </c>
      <c r="C31" s="10">
        <f t="shared" si="0"/>
        <v>1.8465049966382517E-4</v>
      </c>
      <c r="D31" s="9">
        <v>6.8208252500000004</v>
      </c>
      <c r="E31" s="10">
        <f t="shared" si="1"/>
        <v>7.5483493366392028E-4</v>
      </c>
      <c r="F31" s="9">
        <v>4.6170607000000006</v>
      </c>
      <c r="G31" s="10">
        <f t="shared" si="2"/>
        <v>8.9584796928837403E-4</v>
      </c>
      <c r="H31" s="10">
        <f t="shared" si="3"/>
        <v>-0.32309353622569348</v>
      </c>
      <c r="I31" s="10">
        <f t="shared" si="4"/>
        <v>1.5320731215153227</v>
      </c>
    </row>
    <row r="32" spans="1:9" x14ac:dyDescent="0.3">
      <c r="A32" s="8" t="s">
        <v>184</v>
      </c>
      <c r="B32" s="9">
        <v>21.42194284</v>
      </c>
      <c r="C32" s="10">
        <f t="shared" si="0"/>
        <v>2.1693019281216804E-3</v>
      </c>
      <c r="D32" s="9">
        <v>21.672197370000003</v>
      </c>
      <c r="E32" s="10">
        <f t="shared" si="1"/>
        <v>2.3983801174403841E-3</v>
      </c>
      <c r="F32" s="9">
        <v>4.3609092699999996</v>
      </c>
      <c r="G32" s="10">
        <f t="shared" si="2"/>
        <v>8.4614692498635432E-4</v>
      </c>
      <c r="H32" s="10">
        <f t="shared" si="3"/>
        <v>-0.79877862887883078</v>
      </c>
      <c r="I32" s="10">
        <f t="shared" si="4"/>
        <v>-0.79642792894316217</v>
      </c>
    </row>
    <row r="33" spans="1:9" x14ac:dyDescent="0.3">
      <c r="A33" s="8" t="s">
        <v>175</v>
      </c>
      <c r="B33" s="9">
        <v>178.94245910000001</v>
      </c>
      <c r="C33" s="10">
        <f t="shared" si="0"/>
        <v>1.812068235116554E-2</v>
      </c>
      <c r="D33" s="9">
        <v>109.22784595</v>
      </c>
      <c r="E33" s="10">
        <f t="shared" si="1"/>
        <v>1.2087832605287922E-2</v>
      </c>
      <c r="F33" s="9">
        <v>3.9183307799999998</v>
      </c>
      <c r="G33" s="10">
        <f t="shared" si="2"/>
        <v>7.6027345108612711E-4</v>
      </c>
      <c r="H33" s="10">
        <f t="shared" si="3"/>
        <v>-0.96412699759918685</v>
      </c>
      <c r="I33" s="10">
        <f t="shared" si="4"/>
        <v>-0.97810284490496313</v>
      </c>
    </row>
    <row r="34" spans="1:9" x14ac:dyDescent="0.3">
      <c r="A34" s="8" t="s">
        <v>67</v>
      </c>
      <c r="B34" s="9">
        <v>14.00275295</v>
      </c>
      <c r="C34" s="10">
        <f t="shared" si="0"/>
        <v>1.4179945862205722E-3</v>
      </c>
      <c r="D34" s="9">
        <v>0.50041626000000006</v>
      </c>
      <c r="E34" s="10">
        <f t="shared" si="1"/>
        <v>5.5379174891109705E-5</v>
      </c>
      <c r="F34" s="9">
        <v>3.5140489399999999</v>
      </c>
      <c r="G34" s="10">
        <f t="shared" si="2"/>
        <v>6.8183067354495963E-4</v>
      </c>
      <c r="H34" s="10">
        <f t="shared" si="3"/>
        <v>6.0222517150022252</v>
      </c>
      <c r="I34" s="10">
        <f t="shared" si="4"/>
        <v>-0.74904585173017713</v>
      </c>
    </row>
    <row r="35" spans="1:9" x14ac:dyDescent="0.3">
      <c r="A35" s="8" t="s">
        <v>176</v>
      </c>
      <c r="B35" s="9">
        <v>6.83230351</v>
      </c>
      <c r="C35" s="10">
        <f t="shared" si="0"/>
        <v>6.9187604917330292E-4</v>
      </c>
      <c r="D35" s="9">
        <v>11.458014159999999</v>
      </c>
      <c r="E35" s="10">
        <f t="shared" si="1"/>
        <v>1.2680150922183291E-3</v>
      </c>
      <c r="F35" s="9">
        <v>3.1022821400000002</v>
      </c>
      <c r="G35" s="10">
        <f t="shared" si="2"/>
        <v>6.0193558973105788E-4</v>
      </c>
      <c r="H35" s="10">
        <f t="shared" si="3"/>
        <v>-0.72924783503671287</v>
      </c>
      <c r="I35" s="10">
        <f t="shared" si="4"/>
        <v>-0.54593906206605269</v>
      </c>
    </row>
    <row r="36" spans="1:9" x14ac:dyDescent="0.3">
      <c r="A36" s="8" t="s">
        <v>76</v>
      </c>
      <c r="B36" s="9">
        <v>165.56594655000001</v>
      </c>
      <c r="C36" s="10">
        <f t="shared" si="0"/>
        <v>1.6766104258833233E-2</v>
      </c>
      <c r="D36" s="9">
        <v>24.947247230000002</v>
      </c>
      <c r="E36" s="10">
        <f t="shared" si="1"/>
        <v>2.7608174990195605E-3</v>
      </c>
      <c r="F36" s="9">
        <v>2.80441911</v>
      </c>
      <c r="G36" s="10">
        <f t="shared" si="2"/>
        <v>5.4414124655692933E-4</v>
      </c>
      <c r="H36" s="10">
        <f t="shared" si="3"/>
        <v>-0.88758602966712974</v>
      </c>
      <c r="I36" s="10">
        <f t="shared" si="4"/>
        <v>-0.98306161883867171</v>
      </c>
    </row>
    <row r="37" spans="1:9" x14ac:dyDescent="0.3">
      <c r="A37" s="8" t="s">
        <v>32</v>
      </c>
      <c r="B37" s="9">
        <v>348.97765763999996</v>
      </c>
      <c r="C37" s="10">
        <f t="shared" si="0"/>
        <v>3.5339367266738524E-2</v>
      </c>
      <c r="D37" s="9">
        <v>912.78048167999998</v>
      </c>
      <c r="E37" s="10">
        <f t="shared" si="1"/>
        <v>0.10101396371922063</v>
      </c>
      <c r="F37" s="9">
        <v>2.6173990299999996</v>
      </c>
      <c r="G37" s="10">
        <f t="shared" si="2"/>
        <v>5.078537533290085E-4</v>
      </c>
      <c r="H37" s="10">
        <f t="shared" si="3"/>
        <v>-0.99713249890578004</v>
      </c>
      <c r="I37" s="10">
        <f t="shared" si="4"/>
        <v>-0.99249980916342773</v>
      </c>
    </row>
    <row r="38" spans="1:9" x14ac:dyDescent="0.3">
      <c r="A38" s="8" t="s">
        <v>15</v>
      </c>
      <c r="B38" s="9">
        <v>6.3775770199999995</v>
      </c>
      <c r="C38" s="10">
        <f t="shared" si="0"/>
        <v>6.4582798253001597E-4</v>
      </c>
      <c r="D38" s="9">
        <v>8.789301720000001</v>
      </c>
      <c r="E38" s="10">
        <f t="shared" si="1"/>
        <v>9.7267877970754065E-4</v>
      </c>
      <c r="F38" s="9">
        <v>2.4722524400000001</v>
      </c>
      <c r="G38" s="10">
        <f t="shared" si="2"/>
        <v>4.7969097047873498E-4</v>
      </c>
      <c r="H38" s="10">
        <f t="shared" si="3"/>
        <v>-0.71872026712037829</v>
      </c>
      <c r="I38" s="10">
        <f t="shared" si="4"/>
        <v>-0.61235239774493544</v>
      </c>
    </row>
    <row r="39" spans="1:9" x14ac:dyDescent="0.3">
      <c r="A39" s="8" t="s">
        <v>103</v>
      </c>
      <c r="B39" s="9">
        <v>4.5020399999999997E-3</v>
      </c>
      <c r="C39" s="10">
        <f t="shared" si="0"/>
        <v>4.5590094817379925E-7</v>
      </c>
      <c r="D39" s="9">
        <v>4.4336987499999996</v>
      </c>
      <c r="E39" s="10">
        <f t="shared" si="1"/>
        <v>4.9066067215870334E-4</v>
      </c>
      <c r="F39" s="9">
        <v>2.3425710499999997</v>
      </c>
      <c r="G39" s="10">
        <f t="shared" si="2"/>
        <v>4.5452889931818166E-4</v>
      </c>
      <c r="H39" s="10">
        <f t="shared" si="3"/>
        <v>-0.47164406467624809</v>
      </c>
      <c r="I39" s="10">
        <f t="shared" si="4"/>
        <v>519.33545903634797</v>
      </c>
    </row>
    <row r="40" spans="1:9" x14ac:dyDescent="0.3">
      <c r="A40" s="8" t="s">
        <v>72</v>
      </c>
      <c r="B40" s="9">
        <v>6.0219548400000003</v>
      </c>
      <c r="C40" s="10">
        <f t="shared" ref="C40:C71" si="5">(B40/$B$188)</f>
        <v>6.0981575495015587E-4</v>
      </c>
      <c r="D40" s="9">
        <v>2.4723917799999997</v>
      </c>
      <c r="E40" s="10">
        <f t="shared" ref="E40:E71" si="6">(D40/$D$188)</f>
        <v>2.736102475646215E-4</v>
      </c>
      <c r="F40" s="9">
        <v>1.3697656699999998</v>
      </c>
      <c r="G40" s="10">
        <f t="shared" ref="G40:G71" si="7">(F40/$F$188)</f>
        <v>2.6577553850882417E-4</v>
      </c>
      <c r="H40" s="10">
        <f t="shared" si="3"/>
        <v>-0.445975479662855</v>
      </c>
      <c r="I40" s="10">
        <f t="shared" si="4"/>
        <v>-0.7725380368345639</v>
      </c>
    </row>
    <row r="41" spans="1:9" x14ac:dyDescent="0.3">
      <c r="A41" s="8" t="s">
        <v>141</v>
      </c>
      <c r="B41" s="9">
        <v>0</v>
      </c>
      <c r="C41" s="10">
        <f t="shared" si="5"/>
        <v>0</v>
      </c>
      <c r="D41" s="9">
        <v>1.8121312700000001</v>
      </c>
      <c r="E41" s="10">
        <f t="shared" si="6"/>
        <v>2.0054171406616312E-4</v>
      </c>
      <c r="F41" s="9">
        <v>1.1655478799999999</v>
      </c>
      <c r="G41" s="10">
        <f t="shared" si="7"/>
        <v>2.2615117479533444E-4</v>
      </c>
      <c r="H41" s="10">
        <f t="shared" si="3"/>
        <v>-0.35680825153466955</v>
      </c>
      <c r="I41" s="9">
        <v>0</v>
      </c>
    </row>
    <row r="42" spans="1:9" x14ac:dyDescent="0.3">
      <c r="A42" s="8" t="s">
        <v>45</v>
      </c>
      <c r="B42" s="9">
        <v>3.6298284600000001</v>
      </c>
      <c r="C42" s="10">
        <f t="shared" si="5"/>
        <v>3.6757608475763027E-4</v>
      </c>
      <c r="D42" s="9">
        <v>1.6862255400000001</v>
      </c>
      <c r="E42" s="10">
        <f t="shared" si="6"/>
        <v>1.8660820310977886E-4</v>
      </c>
      <c r="F42" s="9">
        <v>1.0883725200000001</v>
      </c>
      <c r="G42" s="10">
        <f t="shared" si="7"/>
        <v>2.111768450155464E-4</v>
      </c>
      <c r="H42" s="10">
        <f t="shared" si="3"/>
        <v>-0.35455104066327925</v>
      </c>
      <c r="I42" s="10">
        <f>(F42/B42)-1</f>
        <v>-0.70015869014372101</v>
      </c>
    </row>
    <row r="43" spans="1:9" x14ac:dyDescent="0.3">
      <c r="A43" s="8" t="s">
        <v>150</v>
      </c>
      <c r="B43" s="9">
        <v>0.61935868000000005</v>
      </c>
      <c r="C43" s="10">
        <f t="shared" si="5"/>
        <v>6.2719613657735772E-5</v>
      </c>
      <c r="D43" s="9">
        <v>0.48655096000000003</v>
      </c>
      <c r="E43" s="10">
        <f t="shared" si="6"/>
        <v>5.3844754579472143E-5</v>
      </c>
      <c r="F43" s="9">
        <v>0.94631019999999999</v>
      </c>
      <c r="G43" s="10">
        <f t="shared" si="7"/>
        <v>1.8361250286072153E-4</v>
      </c>
      <c r="H43" s="10">
        <f t="shared" si="3"/>
        <v>0.94493542875755487</v>
      </c>
      <c r="I43" s="10">
        <f>(F43/B43)-1</f>
        <v>0.52788720099958875</v>
      </c>
    </row>
    <row r="44" spans="1:9" x14ac:dyDescent="0.3">
      <c r="A44" s="8" t="s">
        <v>68</v>
      </c>
      <c r="B44" s="9">
        <v>0</v>
      </c>
      <c r="C44" s="10">
        <f t="shared" si="5"/>
        <v>0</v>
      </c>
      <c r="D44" s="9">
        <v>8.306297E-2</v>
      </c>
      <c r="E44" s="10">
        <f t="shared" si="6"/>
        <v>9.1922647409678457E-6</v>
      </c>
      <c r="F44" s="9">
        <v>0.81778145999999996</v>
      </c>
      <c r="G44" s="10">
        <f t="shared" si="7"/>
        <v>1.5867408030019651E-4</v>
      </c>
      <c r="H44" s="10">
        <f t="shared" si="3"/>
        <v>8.8453192800594529</v>
      </c>
      <c r="I44" s="9">
        <v>0</v>
      </c>
    </row>
    <row r="45" spans="1:9" x14ac:dyDescent="0.3">
      <c r="A45" s="8" t="s">
        <v>25</v>
      </c>
      <c r="B45" s="9">
        <v>0</v>
      </c>
      <c r="C45" s="10">
        <f t="shared" si="5"/>
        <v>0</v>
      </c>
      <c r="D45" s="9">
        <v>0</v>
      </c>
      <c r="E45" s="10">
        <f t="shared" si="6"/>
        <v>0</v>
      </c>
      <c r="F45" s="9">
        <v>0.72855855000000003</v>
      </c>
      <c r="G45" s="10">
        <f t="shared" si="7"/>
        <v>1.4136216522455124E-4</v>
      </c>
      <c r="H45" s="9">
        <v>0</v>
      </c>
      <c r="I45" s="9">
        <v>0</v>
      </c>
    </row>
    <row r="46" spans="1:9" x14ac:dyDescent="0.3">
      <c r="A46" s="8" t="s">
        <v>93</v>
      </c>
      <c r="B46" s="9">
        <v>0</v>
      </c>
      <c r="C46" s="10">
        <f t="shared" si="5"/>
        <v>0</v>
      </c>
      <c r="D46" s="9">
        <v>0</v>
      </c>
      <c r="E46" s="10">
        <f t="shared" si="6"/>
        <v>0</v>
      </c>
      <c r="F46" s="9">
        <v>0.49209000000000003</v>
      </c>
      <c r="G46" s="10">
        <f t="shared" si="7"/>
        <v>9.5480188771855637E-5</v>
      </c>
      <c r="H46" s="9">
        <v>0</v>
      </c>
      <c r="I46" s="9">
        <v>0</v>
      </c>
    </row>
    <row r="47" spans="1:9" x14ac:dyDescent="0.3">
      <c r="A47" s="8" t="s">
        <v>34</v>
      </c>
      <c r="B47" s="9">
        <v>1.73627E-3</v>
      </c>
      <c r="C47" s="10">
        <f t="shared" si="5"/>
        <v>1.7582410180400941E-7</v>
      </c>
      <c r="D47" s="9">
        <v>0.1085627</v>
      </c>
      <c r="E47" s="10">
        <f t="shared" si="6"/>
        <v>1.2014223418621679E-5</v>
      </c>
      <c r="F47" s="9">
        <v>0.45705613</v>
      </c>
      <c r="G47" s="10">
        <f t="shared" si="7"/>
        <v>8.8682569391236948E-5</v>
      </c>
      <c r="H47" s="10">
        <f>(F47/D47)-1</f>
        <v>3.2100659803044698</v>
      </c>
      <c r="I47" s="10">
        <f>(F47/B47)-1</f>
        <v>262.2402391333145</v>
      </c>
    </row>
    <row r="48" spans="1:9" x14ac:dyDescent="0.3">
      <c r="A48" s="8" t="s">
        <v>82</v>
      </c>
      <c r="B48" s="9">
        <v>81.963855940000002</v>
      </c>
      <c r="C48" s="10">
        <f t="shared" si="5"/>
        <v>8.3001038726947547E-3</v>
      </c>
      <c r="D48" s="9">
        <v>52.117728079999999</v>
      </c>
      <c r="E48" s="10">
        <f t="shared" si="6"/>
        <v>5.76767185436704E-3</v>
      </c>
      <c r="F48" s="9">
        <v>0.35889700000000002</v>
      </c>
      <c r="G48" s="10">
        <f t="shared" si="7"/>
        <v>6.9636760165117507E-5</v>
      </c>
      <c r="H48" s="10">
        <f>(F48/D48)-1</f>
        <v>-0.99311372515223417</v>
      </c>
      <c r="I48" s="10">
        <f>(F48/B48)-1</f>
        <v>-0.99562127725832317</v>
      </c>
    </row>
    <row r="49" spans="1:9" x14ac:dyDescent="0.3">
      <c r="A49" s="8" t="s">
        <v>90</v>
      </c>
      <c r="B49" s="9">
        <v>1.1896043999999999</v>
      </c>
      <c r="C49" s="10">
        <f t="shared" si="5"/>
        <v>1.2046578304762364E-4</v>
      </c>
      <c r="D49" s="9">
        <v>3.0459101200000003</v>
      </c>
      <c r="E49" s="10">
        <f t="shared" si="6"/>
        <v>3.3707935317305829E-4</v>
      </c>
      <c r="F49" s="9">
        <v>0.319384</v>
      </c>
      <c r="G49" s="10">
        <f t="shared" si="7"/>
        <v>6.1970055499421524E-5</v>
      </c>
      <c r="H49" s="10">
        <f>(F49/D49)-1</f>
        <v>-0.89514332747284087</v>
      </c>
      <c r="I49" s="10">
        <f>(F49/B49)-1</f>
        <v>-0.73152083163108672</v>
      </c>
    </row>
    <row r="50" spans="1:9" x14ac:dyDescent="0.3">
      <c r="A50" s="8" t="s">
        <v>81</v>
      </c>
      <c r="B50" s="9">
        <v>56.619803820000001</v>
      </c>
      <c r="C50" s="10">
        <f t="shared" si="5"/>
        <v>5.7336279213317746E-3</v>
      </c>
      <c r="D50" s="9">
        <v>67.386862359999995</v>
      </c>
      <c r="E50" s="10">
        <f t="shared" si="6"/>
        <v>7.4574491963901755E-3</v>
      </c>
      <c r="F50" s="9">
        <v>0.21851899999999999</v>
      </c>
      <c r="G50" s="10">
        <f t="shared" si="7"/>
        <v>4.2399226503763782E-5</v>
      </c>
      <c r="H50" s="10">
        <f>(F50/D50)-1</f>
        <v>-0.99675724625918016</v>
      </c>
      <c r="I50" s="10">
        <f>(F50/B50)-1</f>
        <v>-0.99614059065455807</v>
      </c>
    </row>
    <row r="51" spans="1:9" x14ac:dyDescent="0.3">
      <c r="A51" s="8" t="s">
        <v>73</v>
      </c>
      <c r="B51" s="9">
        <v>67.639526200000006</v>
      </c>
      <c r="C51" s="10">
        <f t="shared" si="5"/>
        <v>6.8495446794356648E-3</v>
      </c>
      <c r="D51" s="9">
        <v>36.335737799999997</v>
      </c>
      <c r="E51" s="10">
        <f t="shared" si="6"/>
        <v>4.0211386784748072E-3</v>
      </c>
      <c r="F51" s="9">
        <v>0.18771972000000001</v>
      </c>
      <c r="G51" s="10">
        <f t="shared" si="7"/>
        <v>3.6423244328882694E-5</v>
      </c>
      <c r="H51" s="10">
        <f>(F51/D51)-1</f>
        <v>-0.99483374409422343</v>
      </c>
      <c r="I51" s="10">
        <f>(F51/B51)-1</f>
        <v>-0.99722470380048289</v>
      </c>
    </row>
    <row r="52" spans="1:9" x14ac:dyDescent="0.3">
      <c r="A52" s="8" t="s">
        <v>88</v>
      </c>
      <c r="B52" s="9">
        <v>0</v>
      </c>
      <c r="C52" s="10">
        <f t="shared" si="5"/>
        <v>0</v>
      </c>
      <c r="D52" s="9">
        <v>0</v>
      </c>
      <c r="E52" s="10">
        <f t="shared" si="6"/>
        <v>0</v>
      </c>
      <c r="F52" s="9">
        <v>0.18047172</v>
      </c>
      <c r="G52" s="10">
        <f t="shared" si="7"/>
        <v>3.5016915388610769E-5</v>
      </c>
      <c r="H52" s="9">
        <v>0</v>
      </c>
      <c r="I52" s="9">
        <v>0</v>
      </c>
    </row>
    <row r="53" spans="1:9" x14ac:dyDescent="0.3">
      <c r="A53" s="8" t="s">
        <v>83</v>
      </c>
      <c r="B53" s="9">
        <v>0</v>
      </c>
      <c r="C53" s="10">
        <f t="shared" si="5"/>
        <v>0</v>
      </c>
      <c r="D53" s="9">
        <v>0</v>
      </c>
      <c r="E53" s="10">
        <f t="shared" si="6"/>
        <v>0</v>
      </c>
      <c r="F53" s="9">
        <v>0.15066682000000001</v>
      </c>
      <c r="G53" s="10">
        <f t="shared" si="7"/>
        <v>2.9233872696570129E-5</v>
      </c>
      <c r="H53" s="9">
        <v>0</v>
      </c>
      <c r="I53" s="9">
        <v>0</v>
      </c>
    </row>
    <row r="54" spans="1:9" x14ac:dyDescent="0.3">
      <c r="A54" s="8" t="s">
        <v>62</v>
      </c>
      <c r="B54" s="9">
        <v>4.0000000000000002E-4</v>
      </c>
      <c r="C54" s="10">
        <f t="shared" si="5"/>
        <v>4.0506165931337735E-8</v>
      </c>
      <c r="D54" s="9">
        <v>0.51058878000000008</v>
      </c>
      <c r="E54" s="10">
        <f t="shared" si="6"/>
        <v>5.6504929206453725E-5</v>
      </c>
      <c r="F54" s="9">
        <v>9.6691199999999991E-2</v>
      </c>
      <c r="G54" s="10">
        <f t="shared" si="7"/>
        <v>1.8760986869428858E-5</v>
      </c>
      <c r="H54" s="10">
        <f>(F54/D54)-1</f>
        <v>-0.81062803612723333</v>
      </c>
      <c r="I54" s="10">
        <f t="shared" ref="I54:I60" si="8">(F54/B54)-1</f>
        <v>240.72799999999998</v>
      </c>
    </row>
    <row r="55" spans="1:9" x14ac:dyDescent="0.3">
      <c r="A55" s="8" t="s">
        <v>179</v>
      </c>
      <c r="B55" s="9">
        <v>1.5529588400000001</v>
      </c>
      <c r="C55" s="10">
        <f t="shared" si="5"/>
        <v>1.5726102114394441E-4</v>
      </c>
      <c r="D55" s="9">
        <v>0</v>
      </c>
      <c r="E55" s="10">
        <f t="shared" si="6"/>
        <v>0</v>
      </c>
      <c r="F55" s="9">
        <v>9.0398909999999999E-2</v>
      </c>
      <c r="G55" s="10">
        <f t="shared" si="7"/>
        <v>1.754009427456357E-5</v>
      </c>
      <c r="H55" s="9">
        <v>0</v>
      </c>
      <c r="I55" s="10">
        <f t="shared" si="8"/>
        <v>-0.94178924278508247</v>
      </c>
    </row>
    <row r="56" spans="1:9" x14ac:dyDescent="0.3">
      <c r="A56" s="8" t="s">
        <v>37</v>
      </c>
      <c r="B56" s="9">
        <v>0.18271879000000002</v>
      </c>
      <c r="C56" s="10">
        <f t="shared" si="5"/>
        <v>1.8503094066283133E-5</v>
      </c>
      <c r="D56" s="9">
        <v>1.089035E-2</v>
      </c>
      <c r="E56" s="10">
        <f t="shared" si="6"/>
        <v>1.2051938465696468E-6</v>
      </c>
      <c r="F56" s="9">
        <v>8.3806119999999998E-2</v>
      </c>
      <c r="G56" s="10">
        <f t="shared" si="7"/>
        <v>1.6260895685416867E-5</v>
      </c>
      <c r="H56" s="10">
        <f>(F56/D56)-1</f>
        <v>6.6954478047078378</v>
      </c>
      <c r="I56" s="10">
        <f t="shared" si="8"/>
        <v>-0.5413382498866155</v>
      </c>
    </row>
    <row r="57" spans="1:9" x14ac:dyDescent="0.3">
      <c r="A57" s="8" t="s">
        <v>26</v>
      </c>
      <c r="B57" s="9">
        <v>0.18469126999999999</v>
      </c>
      <c r="C57" s="10">
        <f t="shared" si="5"/>
        <v>1.8702838071723745E-5</v>
      </c>
      <c r="D57" s="9">
        <v>0.11964394</v>
      </c>
      <c r="E57" s="10">
        <f t="shared" si="6"/>
        <v>1.3240542339534363E-5</v>
      </c>
      <c r="F57" s="9">
        <v>7.9293669999999997E-2</v>
      </c>
      <c r="G57" s="10">
        <f t="shared" si="7"/>
        <v>1.5385345323036895E-5</v>
      </c>
      <c r="H57" s="10">
        <f>(F57/D57)-1</f>
        <v>-0.33725293566895242</v>
      </c>
      <c r="I57" s="10">
        <f t="shared" si="8"/>
        <v>-0.57066909551274403</v>
      </c>
    </row>
    <row r="58" spans="1:9" x14ac:dyDescent="0.3">
      <c r="A58" s="8" t="s">
        <v>35</v>
      </c>
      <c r="B58" s="9">
        <v>0.12746597000000001</v>
      </c>
      <c r="C58" s="10">
        <f t="shared" si="5"/>
        <v>1.2907894328547295E-5</v>
      </c>
      <c r="D58" s="9">
        <v>8.3610839999999992E-2</v>
      </c>
      <c r="E58" s="10">
        <f t="shared" si="6"/>
        <v>9.252895441791979E-6</v>
      </c>
      <c r="F58" s="9">
        <v>5.8713899999999999E-2</v>
      </c>
      <c r="G58" s="10">
        <f t="shared" si="7"/>
        <v>1.1392253968850931E-5</v>
      </c>
      <c r="H58" s="10">
        <f>(F58/D58)-1</f>
        <v>-0.29777167649553571</v>
      </c>
      <c r="I58" s="10">
        <f t="shared" si="8"/>
        <v>-0.5393758820491461</v>
      </c>
    </row>
    <row r="59" spans="1:9" x14ac:dyDescent="0.3">
      <c r="A59" s="8" t="s">
        <v>78</v>
      </c>
      <c r="B59" s="9">
        <v>0.18658861999999998</v>
      </c>
      <c r="C59" s="10">
        <f t="shared" si="5"/>
        <v>1.8894974006548303E-5</v>
      </c>
      <c r="D59" s="9">
        <v>4.3800269999999995E-2</v>
      </c>
      <c r="E59" s="10">
        <f t="shared" si="6"/>
        <v>4.847210225758502E-6</v>
      </c>
      <c r="F59" s="9">
        <v>4.9750000000000003E-2</v>
      </c>
      <c r="G59" s="10">
        <f t="shared" si="7"/>
        <v>9.6529890698852195E-6</v>
      </c>
      <c r="H59" s="10">
        <f>(F59/D59)-1</f>
        <v>0.13583774711891072</v>
      </c>
      <c r="I59" s="10">
        <f t="shared" si="8"/>
        <v>-0.73337066322694278</v>
      </c>
    </row>
    <row r="60" spans="1:9" x14ac:dyDescent="0.3">
      <c r="A60" s="8" t="s">
        <v>49</v>
      </c>
      <c r="B60" s="9">
        <v>2.1120756699999998</v>
      </c>
      <c r="C60" s="10">
        <f t="shared" si="5"/>
        <v>2.1388021887140327E-4</v>
      </c>
      <c r="D60" s="9">
        <v>2.8790449100000002</v>
      </c>
      <c r="E60" s="10">
        <f t="shared" si="6"/>
        <v>3.1861301147618424E-4</v>
      </c>
      <c r="F60" s="9">
        <v>3.0911150000000002E-2</v>
      </c>
      <c r="G60" s="10">
        <f t="shared" si="7"/>
        <v>5.99768830326799E-6</v>
      </c>
      <c r="H60" s="10">
        <f>(F60/D60)-1</f>
        <v>-0.98926340124371315</v>
      </c>
      <c r="I60" s="10">
        <f t="shared" si="8"/>
        <v>-0.98536456319294663</v>
      </c>
    </row>
    <row r="61" spans="1:9" x14ac:dyDescent="0.3">
      <c r="A61" s="8" t="s">
        <v>8</v>
      </c>
      <c r="B61" s="9">
        <v>0</v>
      </c>
      <c r="C61" s="10">
        <f t="shared" si="5"/>
        <v>0</v>
      </c>
      <c r="D61" s="9">
        <v>0</v>
      </c>
      <c r="E61" s="10">
        <f t="shared" si="6"/>
        <v>0</v>
      </c>
      <c r="F61" s="9">
        <v>3.0274180000000001E-2</v>
      </c>
      <c r="G61" s="10">
        <f t="shared" si="7"/>
        <v>5.8740970580851805E-6</v>
      </c>
      <c r="H61" s="9">
        <v>0</v>
      </c>
      <c r="I61" s="9">
        <v>0</v>
      </c>
    </row>
    <row r="62" spans="1:9" x14ac:dyDescent="0.3">
      <c r="A62" s="8" t="s">
        <v>102</v>
      </c>
      <c r="B62" s="9">
        <v>1.5329815099999999</v>
      </c>
      <c r="C62" s="10">
        <f t="shared" si="5"/>
        <v>1.5523800853433167E-4</v>
      </c>
      <c r="D62" s="9">
        <v>0.38056824</v>
      </c>
      <c r="E62" s="10">
        <f t="shared" si="6"/>
        <v>4.2116047789817644E-5</v>
      </c>
      <c r="F62" s="9">
        <v>2.795193E-2</v>
      </c>
      <c r="G62" s="10">
        <f t="shared" si="7"/>
        <v>5.4235110506974223E-6</v>
      </c>
      <c r="H62" s="10">
        <f>(F62/D62)-1</f>
        <v>-0.92655212111236607</v>
      </c>
      <c r="I62" s="10">
        <f t="shared" ref="I62:I70" si="9">(F62/B62)-1</f>
        <v>-0.98176629671156312</v>
      </c>
    </row>
    <row r="63" spans="1:9" x14ac:dyDescent="0.3">
      <c r="A63" s="8" t="s">
        <v>116</v>
      </c>
      <c r="B63" s="9">
        <v>0.77864053</v>
      </c>
      <c r="C63" s="10">
        <f t="shared" si="5"/>
        <v>7.884935627261188E-5</v>
      </c>
      <c r="D63" s="9">
        <v>4.1716820000000002E-2</v>
      </c>
      <c r="E63" s="10">
        <f t="shared" si="6"/>
        <v>4.6166426939862883E-6</v>
      </c>
      <c r="F63" s="9">
        <v>2.4245919999999997E-2</v>
      </c>
      <c r="G63" s="10">
        <f t="shared" si="7"/>
        <v>4.704434185915807E-6</v>
      </c>
      <c r="H63" s="10">
        <f>(F63/D63)-1</f>
        <v>-0.41879750182300579</v>
      </c>
      <c r="I63" s="10">
        <f t="shared" si="9"/>
        <v>-0.96886121507186374</v>
      </c>
    </row>
    <row r="64" spans="1:9" x14ac:dyDescent="0.3">
      <c r="A64" s="8" t="s">
        <v>100</v>
      </c>
      <c r="B64" s="9">
        <v>8.4672000000000002E-4</v>
      </c>
      <c r="C64" s="10">
        <f t="shared" si="5"/>
        <v>8.5743452043455703E-8</v>
      </c>
      <c r="D64" s="9">
        <v>0</v>
      </c>
      <c r="E64" s="10">
        <f t="shared" si="6"/>
        <v>0</v>
      </c>
      <c r="F64" s="9">
        <v>1.9582599999999999E-2</v>
      </c>
      <c r="G64" s="10">
        <f t="shared" si="7"/>
        <v>3.799610527837875E-6</v>
      </c>
      <c r="H64" s="9">
        <v>0</v>
      </c>
      <c r="I64" s="10">
        <f t="shared" si="9"/>
        <v>22.127598261526831</v>
      </c>
    </row>
    <row r="65" spans="1:9" x14ac:dyDescent="0.3">
      <c r="A65" s="8" t="s">
        <v>173</v>
      </c>
      <c r="B65" s="9">
        <v>0.40730149999999998</v>
      </c>
      <c r="C65" s="10">
        <f t="shared" si="5"/>
        <v>4.1245555357706886E-5</v>
      </c>
      <c r="D65" s="9">
        <v>0.52119733000000001</v>
      </c>
      <c r="E65" s="10">
        <f t="shared" si="6"/>
        <v>5.7678937312807176E-5</v>
      </c>
      <c r="F65" s="9">
        <v>1.8568000000000001E-2</v>
      </c>
      <c r="G65" s="10">
        <f t="shared" si="7"/>
        <v>3.6027477597915332E-6</v>
      </c>
      <c r="H65" s="10">
        <f>(F65/D65)-1</f>
        <v>-0.96437433783476978</v>
      </c>
      <c r="I65" s="10">
        <f t="shared" si="9"/>
        <v>-0.95441214923097506</v>
      </c>
    </row>
    <row r="66" spans="1:9" x14ac:dyDescent="0.3">
      <c r="A66" s="8" t="s">
        <v>171</v>
      </c>
      <c r="B66" s="9">
        <v>0.73320708999999995</v>
      </c>
      <c r="C66" s="10">
        <f t="shared" si="5"/>
        <v>7.4248520123933192E-5</v>
      </c>
      <c r="D66" s="9">
        <v>1.0300000000000001E-3</v>
      </c>
      <c r="E66" s="10">
        <f t="shared" si="6"/>
        <v>1.1398620448073169E-7</v>
      </c>
      <c r="F66" s="9">
        <v>1.5431540000000001E-2</v>
      </c>
      <c r="G66" s="10">
        <f t="shared" si="7"/>
        <v>2.9941806422411371E-6</v>
      </c>
      <c r="H66" s="10">
        <f>(F66/D66)-1</f>
        <v>13.982077669902912</v>
      </c>
      <c r="I66" s="10">
        <f t="shared" si="9"/>
        <v>-0.97895336773134589</v>
      </c>
    </row>
    <row r="67" spans="1:9" x14ac:dyDescent="0.3">
      <c r="A67" s="8" t="s">
        <v>131</v>
      </c>
      <c r="B67" s="9">
        <v>0.17291171</v>
      </c>
      <c r="C67" s="10">
        <f t="shared" si="5"/>
        <v>1.7509976041828372E-5</v>
      </c>
      <c r="D67" s="9">
        <v>0.20020673</v>
      </c>
      <c r="E67" s="10">
        <f t="shared" si="6"/>
        <v>2.2156121615726834E-5</v>
      </c>
      <c r="F67" s="9">
        <v>8.3007999999999988E-3</v>
      </c>
      <c r="G67" s="10">
        <f t="shared" si="7"/>
        <v>1.6106036516844868E-6</v>
      </c>
      <c r="H67" s="10">
        <f>(F67/D67)-1</f>
        <v>-0.95853885631117397</v>
      </c>
      <c r="I67" s="10">
        <f t="shared" si="9"/>
        <v>-0.95199399739901946</v>
      </c>
    </row>
    <row r="68" spans="1:9" x14ac:dyDescent="0.3">
      <c r="A68" s="8" t="s">
        <v>28</v>
      </c>
      <c r="B68" s="9">
        <v>1077.6401471099998</v>
      </c>
      <c r="C68" s="10">
        <f t="shared" si="5"/>
        <v>0.10912767653277214</v>
      </c>
      <c r="D68" s="9">
        <v>9.9951539999999992E-2</v>
      </c>
      <c r="E68" s="10">
        <f t="shared" si="6"/>
        <v>1.1061258909324303E-5</v>
      </c>
      <c r="F68" s="9">
        <v>8.2771399999999988E-3</v>
      </c>
      <c r="G68" s="10">
        <f t="shared" si="7"/>
        <v>1.6060129035157735E-6</v>
      </c>
      <c r="H68" s="10">
        <f>(F68/D68)-1</f>
        <v>-0.91718846953233535</v>
      </c>
      <c r="I68" s="10">
        <f t="shared" si="9"/>
        <v>-0.99999231919855414</v>
      </c>
    </row>
    <row r="69" spans="1:9" x14ac:dyDescent="0.3">
      <c r="A69" s="8" t="s">
        <v>80</v>
      </c>
      <c r="B69" s="9">
        <v>0.15364398000000001</v>
      </c>
      <c r="C69" s="10">
        <f t="shared" si="5"/>
        <v>1.5558821370577841E-5</v>
      </c>
      <c r="D69" s="9">
        <v>1E-3</v>
      </c>
      <c r="E69" s="10">
        <f t="shared" si="6"/>
        <v>1.1066621794245794E-7</v>
      </c>
      <c r="F69" s="9">
        <v>3.6147600000000003E-3</v>
      </c>
      <c r="G69" s="10">
        <f t="shared" si="7"/>
        <v>7.0137163357303111E-7</v>
      </c>
      <c r="H69" s="10">
        <f>(F69/D69)-1</f>
        <v>2.6147600000000004</v>
      </c>
      <c r="I69" s="10">
        <f t="shared" si="9"/>
        <v>-0.97647314265095186</v>
      </c>
    </row>
    <row r="70" spans="1:9" x14ac:dyDescent="0.3">
      <c r="A70" s="8" t="s">
        <v>110</v>
      </c>
      <c r="B70" s="9">
        <v>125.79925713</v>
      </c>
      <c r="C70" s="10">
        <f t="shared" si="5"/>
        <v>1.2739113958367002E-2</v>
      </c>
      <c r="D70" s="9">
        <v>0</v>
      </c>
      <c r="E70" s="10">
        <f t="shared" si="6"/>
        <v>0</v>
      </c>
      <c r="F70" s="9">
        <v>2.7560000000000002E-3</v>
      </c>
      <c r="G70" s="10">
        <f t="shared" si="7"/>
        <v>5.3474648998198321E-7</v>
      </c>
      <c r="H70" s="9">
        <v>0</v>
      </c>
      <c r="I70" s="10">
        <f t="shared" si="9"/>
        <v>-0.99997809208048705</v>
      </c>
    </row>
    <row r="71" spans="1:9" x14ac:dyDescent="0.3">
      <c r="A71" s="8" t="s">
        <v>163</v>
      </c>
      <c r="B71" s="9">
        <v>0</v>
      </c>
      <c r="C71" s="10">
        <f t="shared" si="5"/>
        <v>0</v>
      </c>
      <c r="D71" s="9">
        <v>0</v>
      </c>
      <c r="E71" s="10">
        <f t="shared" si="6"/>
        <v>0</v>
      </c>
      <c r="F71" s="9">
        <v>6.9999999999999999E-4</v>
      </c>
      <c r="G71" s="10">
        <f t="shared" si="7"/>
        <v>1.3582095173707845E-7</v>
      </c>
      <c r="H71" s="9">
        <v>0</v>
      </c>
      <c r="I71" s="9">
        <v>0</v>
      </c>
    </row>
    <row r="72" spans="1:9" x14ac:dyDescent="0.3">
      <c r="A72" s="8" t="s">
        <v>149</v>
      </c>
      <c r="B72" s="9">
        <v>0</v>
      </c>
      <c r="C72" s="10">
        <f t="shared" ref="C72:C103" si="10">(B72/$B$188)</f>
        <v>0</v>
      </c>
      <c r="D72" s="9">
        <v>0.16628899999999999</v>
      </c>
      <c r="E72" s="10">
        <f t="shared" ref="E72:E103" si="11">(D72/$D$188)</f>
        <v>1.840257471543339E-5</v>
      </c>
      <c r="F72" s="9">
        <v>5.5099999999999995E-4</v>
      </c>
      <c r="G72" s="10">
        <f t="shared" ref="G72:G103" si="12">(F72/$F$188)</f>
        <v>1.0691049201018604E-7</v>
      </c>
      <c r="H72" s="10">
        <f t="shared" ref="H72:H77" si="13">(F72/D72)-1</f>
        <v>-0.99668649158994282</v>
      </c>
      <c r="I72" s="9">
        <v>0</v>
      </c>
    </row>
    <row r="73" spans="1:9" x14ac:dyDescent="0.3">
      <c r="A73" s="8" t="s">
        <v>133</v>
      </c>
      <c r="B73" s="9">
        <v>5.3E-3</v>
      </c>
      <c r="C73" s="10">
        <f t="shared" si="10"/>
        <v>5.3670669859022487E-7</v>
      </c>
      <c r="D73" s="9">
        <v>2.9999999999999997E-4</v>
      </c>
      <c r="E73" s="10">
        <f t="shared" si="11"/>
        <v>3.3199865382737382E-8</v>
      </c>
      <c r="F73" s="9">
        <v>4.2000000000000002E-4</v>
      </c>
      <c r="G73" s="10">
        <f t="shared" si="12"/>
        <v>8.1492571042247085E-8</v>
      </c>
      <c r="H73" s="10">
        <f t="shared" si="13"/>
        <v>0.40000000000000013</v>
      </c>
      <c r="I73" s="10">
        <f>(F73/B73)-1</f>
        <v>-0.92075471698113209</v>
      </c>
    </row>
    <row r="74" spans="1:9" x14ac:dyDescent="0.3">
      <c r="A74" s="8" t="s">
        <v>161</v>
      </c>
      <c r="B74" s="9">
        <v>0.89972739000000002</v>
      </c>
      <c r="C74" s="10">
        <f t="shared" si="10"/>
        <v>9.1111267380773544E-5</v>
      </c>
      <c r="D74" s="9">
        <v>3.1186999999999999E-2</v>
      </c>
      <c r="E74" s="10">
        <f t="shared" si="11"/>
        <v>3.4513473389714361E-6</v>
      </c>
      <c r="F74" s="9">
        <v>3.5E-4</v>
      </c>
      <c r="G74" s="10">
        <f t="shared" si="12"/>
        <v>6.7910475868539226E-8</v>
      </c>
      <c r="H74" s="10">
        <f t="shared" si="13"/>
        <v>-0.98877737518837983</v>
      </c>
      <c r="I74" s="10">
        <f>(F74/B74)-1</f>
        <v>-0.99961099328097591</v>
      </c>
    </row>
    <row r="75" spans="1:9" x14ac:dyDescent="0.3">
      <c r="A75" s="8" t="s">
        <v>59</v>
      </c>
      <c r="B75" s="9">
        <v>0.14492760000000002</v>
      </c>
      <c r="C75" s="10">
        <f t="shared" si="10"/>
        <v>1.4676153534076357E-5</v>
      </c>
      <c r="D75" s="9">
        <v>4.4353099999999999E-2</v>
      </c>
      <c r="E75" s="10">
        <f t="shared" si="11"/>
        <v>4.9083898310236317E-6</v>
      </c>
      <c r="F75" s="9">
        <v>2.9999999999999997E-4</v>
      </c>
      <c r="G75" s="10">
        <f t="shared" si="12"/>
        <v>5.8208979315890765E-8</v>
      </c>
      <c r="H75" s="10">
        <f t="shared" si="13"/>
        <v>-0.99323609849142447</v>
      </c>
      <c r="I75" s="10">
        <f>(F75/B75)-1</f>
        <v>-0.99793000091079964</v>
      </c>
    </row>
    <row r="76" spans="1:9" x14ac:dyDescent="0.3">
      <c r="A76" s="8" t="s">
        <v>6</v>
      </c>
      <c r="B76" s="9">
        <v>0</v>
      </c>
      <c r="C76" s="10">
        <f t="shared" si="10"/>
        <v>0</v>
      </c>
      <c r="D76" s="9">
        <v>0.132272</v>
      </c>
      <c r="E76" s="10">
        <f t="shared" si="11"/>
        <v>1.4638041979684798E-5</v>
      </c>
      <c r="F76" s="9">
        <v>0</v>
      </c>
      <c r="G76" s="10">
        <f t="shared" si="12"/>
        <v>0</v>
      </c>
      <c r="H76" s="10">
        <f t="shared" si="13"/>
        <v>-1</v>
      </c>
      <c r="I76" s="9">
        <v>0</v>
      </c>
    </row>
    <row r="77" spans="1:9" x14ac:dyDescent="0.3">
      <c r="A77" s="8" t="s">
        <v>9</v>
      </c>
      <c r="B77" s="9">
        <v>0</v>
      </c>
      <c r="C77" s="10">
        <f t="shared" si="10"/>
        <v>0</v>
      </c>
      <c r="D77" s="9">
        <v>3.6499999999999998E-2</v>
      </c>
      <c r="E77" s="10">
        <f t="shared" si="11"/>
        <v>4.0393169548997149E-6</v>
      </c>
      <c r="F77" s="9">
        <v>0</v>
      </c>
      <c r="G77" s="10">
        <f t="shared" si="12"/>
        <v>0</v>
      </c>
      <c r="H77" s="10">
        <f t="shared" si="13"/>
        <v>-1</v>
      </c>
      <c r="I77" s="9">
        <v>0</v>
      </c>
    </row>
    <row r="78" spans="1:9" x14ac:dyDescent="0.3">
      <c r="A78" s="8" t="s">
        <v>10</v>
      </c>
      <c r="B78" s="9">
        <v>0</v>
      </c>
      <c r="C78" s="10">
        <f t="shared" si="10"/>
        <v>0</v>
      </c>
      <c r="D78" s="9">
        <v>0</v>
      </c>
      <c r="E78" s="10">
        <f t="shared" si="11"/>
        <v>0</v>
      </c>
      <c r="F78" s="9">
        <v>0</v>
      </c>
      <c r="G78" s="10">
        <f t="shared" si="12"/>
        <v>0</v>
      </c>
      <c r="H78" s="9">
        <v>0</v>
      </c>
      <c r="I78" s="9">
        <v>0</v>
      </c>
    </row>
    <row r="79" spans="1:9" x14ac:dyDescent="0.3">
      <c r="A79" s="8" t="s">
        <v>12</v>
      </c>
      <c r="B79" s="9">
        <v>0</v>
      </c>
      <c r="C79" s="10">
        <f t="shared" si="10"/>
        <v>0</v>
      </c>
      <c r="D79" s="9">
        <v>0</v>
      </c>
      <c r="E79" s="10">
        <f t="shared" si="11"/>
        <v>0</v>
      </c>
      <c r="F79" s="9">
        <v>0</v>
      </c>
      <c r="G79" s="10">
        <f t="shared" si="12"/>
        <v>0</v>
      </c>
      <c r="H79" s="9">
        <v>0</v>
      </c>
      <c r="I79" s="9">
        <v>0</v>
      </c>
    </row>
    <row r="80" spans="1:9" x14ac:dyDescent="0.3">
      <c r="A80" s="8" t="s">
        <v>13</v>
      </c>
      <c r="B80" s="9">
        <v>0</v>
      </c>
      <c r="C80" s="10">
        <f t="shared" si="10"/>
        <v>0</v>
      </c>
      <c r="D80" s="9">
        <v>0</v>
      </c>
      <c r="E80" s="10">
        <f t="shared" si="11"/>
        <v>0</v>
      </c>
      <c r="F80" s="9">
        <v>0</v>
      </c>
      <c r="G80" s="10">
        <f t="shared" si="12"/>
        <v>0</v>
      </c>
      <c r="H80" s="9">
        <v>0</v>
      </c>
      <c r="I80" s="9">
        <v>0</v>
      </c>
    </row>
    <row r="81" spans="1:9" x14ac:dyDescent="0.3">
      <c r="A81" s="8" t="s">
        <v>14</v>
      </c>
      <c r="B81" s="9">
        <v>0.76779133999999993</v>
      </c>
      <c r="C81" s="10">
        <f t="shared" si="10"/>
        <v>7.7750708546710351E-5</v>
      </c>
      <c r="D81" s="9">
        <v>5.9033679999999998E-2</v>
      </c>
      <c r="E81" s="10">
        <f t="shared" si="11"/>
        <v>6.5330340968253209E-6</v>
      </c>
      <c r="F81" s="9">
        <v>0</v>
      </c>
      <c r="G81" s="10">
        <f t="shared" si="12"/>
        <v>0</v>
      </c>
      <c r="H81" s="10">
        <f>(F81/D81)-1</f>
        <v>-1</v>
      </c>
      <c r="I81" s="10">
        <f>(F81/B81)-1</f>
        <v>-1</v>
      </c>
    </row>
    <row r="82" spans="1:9" x14ac:dyDescent="0.3">
      <c r="A82" s="8" t="s">
        <v>16</v>
      </c>
      <c r="B82" s="9">
        <v>0</v>
      </c>
      <c r="C82" s="10">
        <f t="shared" si="10"/>
        <v>0</v>
      </c>
      <c r="D82" s="9">
        <v>0</v>
      </c>
      <c r="E82" s="10">
        <f t="shared" si="11"/>
        <v>0</v>
      </c>
      <c r="F82" s="9">
        <v>0</v>
      </c>
      <c r="G82" s="10">
        <f t="shared" si="12"/>
        <v>0</v>
      </c>
      <c r="H82" s="9">
        <v>0</v>
      </c>
      <c r="I82" s="9">
        <v>0</v>
      </c>
    </row>
    <row r="83" spans="1:9" x14ac:dyDescent="0.3">
      <c r="A83" s="8" t="s">
        <v>17</v>
      </c>
      <c r="B83" s="9">
        <v>0</v>
      </c>
      <c r="C83" s="10">
        <f t="shared" si="10"/>
        <v>0</v>
      </c>
      <c r="D83" s="9">
        <v>0</v>
      </c>
      <c r="E83" s="10">
        <f t="shared" si="11"/>
        <v>0</v>
      </c>
      <c r="F83" s="9">
        <v>0</v>
      </c>
      <c r="G83" s="10">
        <f t="shared" si="12"/>
        <v>0</v>
      </c>
      <c r="H83" s="9">
        <v>0</v>
      </c>
      <c r="I83" s="9">
        <v>0</v>
      </c>
    </row>
    <row r="84" spans="1:9" x14ac:dyDescent="0.3">
      <c r="A84" s="8" t="s">
        <v>18</v>
      </c>
      <c r="B84" s="9">
        <v>0</v>
      </c>
      <c r="C84" s="10">
        <f t="shared" si="10"/>
        <v>0</v>
      </c>
      <c r="D84" s="9">
        <v>0</v>
      </c>
      <c r="E84" s="10">
        <f t="shared" si="11"/>
        <v>0</v>
      </c>
      <c r="F84" s="9">
        <v>0</v>
      </c>
      <c r="G84" s="10">
        <f t="shared" si="12"/>
        <v>0</v>
      </c>
      <c r="H84" s="9">
        <v>0</v>
      </c>
      <c r="I84" s="9">
        <v>0</v>
      </c>
    </row>
    <row r="85" spans="1:9" x14ac:dyDescent="0.3">
      <c r="A85" s="8" t="s">
        <v>19</v>
      </c>
      <c r="B85" s="9">
        <v>0.105</v>
      </c>
      <c r="C85" s="10">
        <f t="shared" si="10"/>
        <v>1.0632868556976154E-5</v>
      </c>
      <c r="D85" s="9">
        <v>0</v>
      </c>
      <c r="E85" s="10">
        <f t="shared" si="11"/>
        <v>0</v>
      </c>
      <c r="F85" s="9">
        <v>0</v>
      </c>
      <c r="G85" s="10">
        <f t="shared" si="12"/>
        <v>0</v>
      </c>
      <c r="H85" s="9">
        <v>0</v>
      </c>
      <c r="I85" s="10">
        <f>(F85/B85)-1</f>
        <v>-1</v>
      </c>
    </row>
    <row r="86" spans="1:9" x14ac:dyDescent="0.3">
      <c r="A86" s="8" t="s">
        <v>21</v>
      </c>
      <c r="B86" s="9">
        <v>0</v>
      </c>
      <c r="C86" s="10">
        <f t="shared" si="10"/>
        <v>0</v>
      </c>
      <c r="D86" s="9">
        <v>0</v>
      </c>
      <c r="E86" s="10">
        <f t="shared" si="11"/>
        <v>0</v>
      </c>
      <c r="F86" s="9">
        <v>0</v>
      </c>
      <c r="G86" s="10">
        <f t="shared" si="12"/>
        <v>0</v>
      </c>
      <c r="H86" s="9">
        <v>0</v>
      </c>
      <c r="I86" s="9">
        <v>0</v>
      </c>
    </row>
    <row r="87" spans="1:9" x14ac:dyDescent="0.3">
      <c r="A87" s="8" t="s">
        <v>22</v>
      </c>
      <c r="B87" s="9">
        <v>4.4826930000000001E-2</v>
      </c>
      <c r="C87" s="10">
        <f t="shared" si="10"/>
        <v>4.5394176619311532E-6</v>
      </c>
      <c r="D87" s="9">
        <v>0</v>
      </c>
      <c r="E87" s="10">
        <f t="shared" si="11"/>
        <v>0</v>
      </c>
      <c r="F87" s="9">
        <v>0</v>
      </c>
      <c r="G87" s="10">
        <f t="shared" si="12"/>
        <v>0</v>
      </c>
      <c r="H87" s="9">
        <v>0</v>
      </c>
      <c r="I87" s="10">
        <f>(F87/B87)-1</f>
        <v>-1</v>
      </c>
    </row>
    <row r="88" spans="1:9" x14ac:dyDescent="0.3">
      <c r="A88" s="8" t="s">
        <v>23</v>
      </c>
      <c r="B88" s="9">
        <v>0</v>
      </c>
      <c r="C88" s="10">
        <f t="shared" si="10"/>
        <v>0</v>
      </c>
      <c r="D88" s="9">
        <v>0</v>
      </c>
      <c r="E88" s="10">
        <f t="shared" si="11"/>
        <v>0</v>
      </c>
      <c r="F88" s="9">
        <v>0</v>
      </c>
      <c r="G88" s="10">
        <f t="shared" si="12"/>
        <v>0</v>
      </c>
      <c r="H88" s="9">
        <v>0</v>
      </c>
      <c r="I88" s="9">
        <v>0</v>
      </c>
    </row>
    <row r="89" spans="1:9" x14ac:dyDescent="0.3">
      <c r="A89" s="8" t="s">
        <v>24</v>
      </c>
      <c r="B89" s="9">
        <v>0</v>
      </c>
      <c r="C89" s="10">
        <f t="shared" si="10"/>
        <v>0</v>
      </c>
      <c r="D89" s="9">
        <v>0</v>
      </c>
      <c r="E89" s="10">
        <f t="shared" si="11"/>
        <v>0</v>
      </c>
      <c r="F89" s="9">
        <v>0</v>
      </c>
      <c r="G89" s="10">
        <f t="shared" si="12"/>
        <v>0</v>
      </c>
      <c r="H89" s="9">
        <v>0</v>
      </c>
      <c r="I89" s="9">
        <v>0</v>
      </c>
    </row>
    <row r="90" spans="1:9" x14ac:dyDescent="0.3">
      <c r="A90" s="8" t="s">
        <v>27</v>
      </c>
      <c r="B90" s="9">
        <v>0</v>
      </c>
      <c r="C90" s="10">
        <f t="shared" si="10"/>
        <v>0</v>
      </c>
      <c r="D90" s="9">
        <v>1.8412591200000001</v>
      </c>
      <c r="E90" s="10">
        <f t="shared" si="11"/>
        <v>2.0376518306245835E-4</v>
      </c>
      <c r="F90" s="9">
        <v>0</v>
      </c>
      <c r="G90" s="10">
        <f t="shared" si="12"/>
        <v>0</v>
      </c>
      <c r="H90" s="10">
        <f>(F90/D90)-1</f>
        <v>-1</v>
      </c>
      <c r="I90" s="9">
        <v>0</v>
      </c>
    </row>
    <row r="91" spans="1:9" x14ac:dyDescent="0.3">
      <c r="A91" s="8" t="s">
        <v>30</v>
      </c>
      <c r="B91" s="9">
        <v>0</v>
      </c>
      <c r="C91" s="10">
        <f t="shared" si="10"/>
        <v>0</v>
      </c>
      <c r="D91" s="9">
        <v>0.13653678</v>
      </c>
      <c r="E91" s="10">
        <f t="shared" si="11"/>
        <v>1.5110009052641433E-5</v>
      </c>
      <c r="F91" s="9">
        <v>0</v>
      </c>
      <c r="G91" s="10">
        <f t="shared" si="12"/>
        <v>0</v>
      </c>
      <c r="H91" s="10">
        <f>(F91/D91)-1</f>
        <v>-1</v>
      </c>
      <c r="I91" s="9">
        <v>0</v>
      </c>
    </row>
    <row r="92" spans="1:9" x14ac:dyDescent="0.3">
      <c r="A92" s="8" t="s">
        <v>31</v>
      </c>
      <c r="B92" s="9">
        <v>5.6113999999999999E-3</v>
      </c>
      <c r="C92" s="10">
        <f t="shared" si="10"/>
        <v>5.6824074876777133E-7</v>
      </c>
      <c r="D92" s="9">
        <v>0</v>
      </c>
      <c r="E92" s="10">
        <f t="shared" si="11"/>
        <v>0</v>
      </c>
      <c r="F92" s="9">
        <v>0</v>
      </c>
      <c r="G92" s="10">
        <f t="shared" si="12"/>
        <v>0</v>
      </c>
      <c r="H92" s="9">
        <v>0</v>
      </c>
      <c r="I92" s="10">
        <f>(F92/B92)-1</f>
        <v>-1</v>
      </c>
    </row>
    <row r="93" spans="1:9" x14ac:dyDescent="0.3">
      <c r="A93" s="8" t="s">
        <v>36</v>
      </c>
      <c r="B93" s="9">
        <v>6.2486999999999994E-3</v>
      </c>
      <c r="C93" s="10">
        <f t="shared" si="10"/>
        <v>6.3277719763787508E-7</v>
      </c>
      <c r="D93" s="9">
        <v>0</v>
      </c>
      <c r="E93" s="10">
        <f t="shared" si="11"/>
        <v>0</v>
      </c>
      <c r="F93" s="9">
        <v>0</v>
      </c>
      <c r="G93" s="10">
        <f t="shared" si="12"/>
        <v>0</v>
      </c>
      <c r="H93" s="9">
        <v>0</v>
      </c>
      <c r="I93" s="10">
        <f>(F93/B93)-1</f>
        <v>-1</v>
      </c>
    </row>
    <row r="94" spans="1:9" x14ac:dyDescent="0.3">
      <c r="A94" s="8" t="s">
        <v>38</v>
      </c>
      <c r="B94" s="9">
        <v>0</v>
      </c>
      <c r="C94" s="10">
        <f t="shared" si="10"/>
        <v>0</v>
      </c>
      <c r="D94" s="9">
        <v>0</v>
      </c>
      <c r="E94" s="10">
        <f t="shared" si="11"/>
        <v>0</v>
      </c>
      <c r="F94" s="9">
        <v>0</v>
      </c>
      <c r="G94" s="10">
        <f t="shared" si="12"/>
        <v>0</v>
      </c>
      <c r="H94" s="9">
        <v>0</v>
      </c>
      <c r="I94" s="9">
        <v>0</v>
      </c>
    </row>
    <row r="95" spans="1:9" x14ac:dyDescent="0.3">
      <c r="A95" s="8" t="s">
        <v>41</v>
      </c>
      <c r="B95" s="9">
        <v>0</v>
      </c>
      <c r="C95" s="10">
        <f t="shared" si="10"/>
        <v>0</v>
      </c>
      <c r="D95" s="9">
        <v>0</v>
      </c>
      <c r="E95" s="10">
        <f t="shared" si="11"/>
        <v>0</v>
      </c>
      <c r="F95" s="9">
        <v>0</v>
      </c>
      <c r="G95" s="10">
        <f t="shared" si="12"/>
        <v>0</v>
      </c>
      <c r="H95" s="9">
        <v>0</v>
      </c>
      <c r="I95" s="9">
        <v>0</v>
      </c>
    </row>
    <row r="96" spans="1:9" x14ac:dyDescent="0.3">
      <c r="A96" s="8" t="s">
        <v>42</v>
      </c>
      <c r="B96" s="9">
        <v>0</v>
      </c>
      <c r="C96" s="10">
        <f t="shared" si="10"/>
        <v>0</v>
      </c>
      <c r="D96" s="9">
        <v>0</v>
      </c>
      <c r="E96" s="10">
        <f t="shared" si="11"/>
        <v>0</v>
      </c>
      <c r="F96" s="9">
        <v>0</v>
      </c>
      <c r="G96" s="10">
        <f t="shared" si="12"/>
        <v>0</v>
      </c>
      <c r="H96" s="9">
        <v>0</v>
      </c>
      <c r="I96" s="9">
        <v>0</v>
      </c>
    </row>
    <row r="97" spans="1:9" x14ac:dyDescent="0.3">
      <c r="A97" s="8" t="s">
        <v>43</v>
      </c>
      <c r="B97" s="9">
        <v>0</v>
      </c>
      <c r="C97" s="10">
        <f t="shared" si="10"/>
        <v>0</v>
      </c>
      <c r="D97" s="9">
        <v>0</v>
      </c>
      <c r="E97" s="10">
        <f t="shared" si="11"/>
        <v>0</v>
      </c>
      <c r="F97" s="9">
        <v>0</v>
      </c>
      <c r="G97" s="10">
        <f t="shared" si="12"/>
        <v>0</v>
      </c>
      <c r="H97" s="9">
        <v>0</v>
      </c>
      <c r="I97" s="9">
        <v>0</v>
      </c>
    </row>
    <row r="98" spans="1:9" x14ac:dyDescent="0.3">
      <c r="A98" s="8" t="s">
        <v>44</v>
      </c>
      <c r="B98" s="9">
        <v>0</v>
      </c>
      <c r="C98" s="10">
        <f t="shared" si="10"/>
        <v>0</v>
      </c>
      <c r="D98" s="9">
        <v>3.2000000000000003E-4</v>
      </c>
      <c r="E98" s="10">
        <f t="shared" si="11"/>
        <v>3.5413189741586548E-8</v>
      </c>
      <c r="F98" s="9">
        <v>0</v>
      </c>
      <c r="G98" s="10">
        <f t="shared" si="12"/>
        <v>0</v>
      </c>
      <c r="H98" s="10">
        <f>(F98/D98)-1</f>
        <v>-1</v>
      </c>
      <c r="I98" s="9">
        <v>0</v>
      </c>
    </row>
    <row r="99" spans="1:9" x14ac:dyDescent="0.3">
      <c r="A99" s="8" t="s">
        <v>46</v>
      </c>
      <c r="B99" s="9">
        <v>9.8893529999999993E-2</v>
      </c>
      <c r="C99" s="10">
        <f t="shared" si="10"/>
        <v>1.0014494339289314E-5</v>
      </c>
      <c r="D99" s="9">
        <v>2.3935200000000001E-3</v>
      </c>
      <c r="E99" s="10">
        <f t="shared" si="11"/>
        <v>2.6488180596963198E-7</v>
      </c>
      <c r="F99" s="9">
        <v>0</v>
      </c>
      <c r="G99" s="10">
        <f t="shared" si="12"/>
        <v>0</v>
      </c>
      <c r="H99" s="10">
        <f>(F99/D99)-1</f>
        <v>-1</v>
      </c>
      <c r="I99" s="10">
        <f>(F99/B99)-1</f>
        <v>-1</v>
      </c>
    </row>
    <row r="100" spans="1:9" x14ac:dyDescent="0.3">
      <c r="A100" s="8" t="s">
        <v>48</v>
      </c>
      <c r="B100" s="9">
        <v>0.10231546000000001</v>
      </c>
      <c r="C100" s="10">
        <f t="shared" si="10"/>
        <v>1.0361017500252872E-5</v>
      </c>
      <c r="D100" s="9">
        <v>0</v>
      </c>
      <c r="E100" s="10">
        <f t="shared" si="11"/>
        <v>0</v>
      </c>
      <c r="F100" s="9">
        <v>0</v>
      </c>
      <c r="G100" s="10">
        <f t="shared" si="12"/>
        <v>0</v>
      </c>
      <c r="H100" s="9">
        <v>0</v>
      </c>
      <c r="I100" s="10">
        <f>(F100/B100)-1</f>
        <v>-1</v>
      </c>
    </row>
    <row r="101" spans="1:9" x14ac:dyDescent="0.3">
      <c r="A101" s="8" t="s">
        <v>50</v>
      </c>
      <c r="B101" s="9">
        <v>0</v>
      </c>
      <c r="C101" s="10">
        <f t="shared" si="10"/>
        <v>0</v>
      </c>
      <c r="D101" s="9">
        <v>0</v>
      </c>
      <c r="E101" s="10">
        <f t="shared" si="11"/>
        <v>0</v>
      </c>
      <c r="F101" s="9">
        <v>0</v>
      </c>
      <c r="G101" s="10">
        <f t="shared" si="12"/>
        <v>0</v>
      </c>
      <c r="H101" s="9">
        <v>0</v>
      </c>
      <c r="I101" s="9">
        <v>0</v>
      </c>
    </row>
    <row r="102" spans="1:9" x14ac:dyDescent="0.3">
      <c r="A102" s="8" t="s">
        <v>51</v>
      </c>
      <c r="B102" s="9">
        <v>0</v>
      </c>
      <c r="C102" s="10">
        <f t="shared" si="10"/>
        <v>0</v>
      </c>
      <c r="D102" s="9">
        <v>0</v>
      </c>
      <c r="E102" s="10">
        <f t="shared" si="11"/>
        <v>0</v>
      </c>
      <c r="F102" s="9">
        <v>0</v>
      </c>
      <c r="G102" s="10">
        <f t="shared" si="12"/>
        <v>0</v>
      </c>
      <c r="H102" s="9">
        <v>0</v>
      </c>
      <c r="I102" s="9">
        <v>0</v>
      </c>
    </row>
    <row r="103" spans="1:9" x14ac:dyDescent="0.3">
      <c r="A103" s="8" t="s">
        <v>52</v>
      </c>
      <c r="B103" s="9">
        <v>0</v>
      </c>
      <c r="C103" s="10">
        <f t="shared" si="10"/>
        <v>0</v>
      </c>
      <c r="D103" s="9">
        <v>0</v>
      </c>
      <c r="E103" s="10">
        <f t="shared" si="11"/>
        <v>0</v>
      </c>
      <c r="F103" s="9">
        <v>0</v>
      </c>
      <c r="G103" s="10">
        <f t="shared" si="12"/>
        <v>0</v>
      </c>
      <c r="H103" s="9">
        <v>0</v>
      </c>
      <c r="I103" s="9">
        <v>0</v>
      </c>
    </row>
    <row r="104" spans="1:9" x14ac:dyDescent="0.3">
      <c r="A104" s="8" t="s">
        <v>53</v>
      </c>
      <c r="B104" s="9">
        <v>0</v>
      </c>
      <c r="C104" s="10">
        <f t="shared" ref="C104:C135" si="14">(B104/$B$188)</f>
        <v>0</v>
      </c>
      <c r="D104" s="9">
        <v>0</v>
      </c>
      <c r="E104" s="10">
        <f t="shared" ref="E104:E135" si="15">(D104/$D$188)</f>
        <v>0</v>
      </c>
      <c r="F104" s="9">
        <v>0</v>
      </c>
      <c r="G104" s="10">
        <f t="shared" ref="G104:G135" si="16">(F104/$F$188)</f>
        <v>0</v>
      </c>
      <c r="H104" s="9">
        <v>0</v>
      </c>
      <c r="I104" s="9">
        <v>0</v>
      </c>
    </row>
    <row r="105" spans="1:9" x14ac:dyDescent="0.3">
      <c r="A105" s="8" t="s">
        <v>54</v>
      </c>
      <c r="B105" s="9">
        <v>0</v>
      </c>
      <c r="C105" s="10">
        <f t="shared" si="14"/>
        <v>0</v>
      </c>
      <c r="D105" s="9">
        <v>0</v>
      </c>
      <c r="E105" s="10">
        <f t="shared" si="15"/>
        <v>0</v>
      </c>
      <c r="F105" s="9">
        <v>0</v>
      </c>
      <c r="G105" s="10">
        <f t="shared" si="16"/>
        <v>0</v>
      </c>
      <c r="H105" s="9">
        <v>0</v>
      </c>
      <c r="I105" s="9">
        <v>0</v>
      </c>
    </row>
    <row r="106" spans="1:9" x14ac:dyDescent="0.3">
      <c r="A106" s="8" t="s">
        <v>55</v>
      </c>
      <c r="B106" s="9">
        <v>1.3064249999999999E-2</v>
      </c>
      <c r="C106" s="10">
        <f t="shared" si="14"/>
        <v>1.3229566956711972E-6</v>
      </c>
      <c r="D106" s="9">
        <v>1.5499999999999999E-3</v>
      </c>
      <c r="E106" s="10">
        <f t="shared" si="15"/>
        <v>1.7153263781080981E-7</v>
      </c>
      <c r="F106" s="9">
        <v>0</v>
      </c>
      <c r="G106" s="10">
        <f t="shared" si="16"/>
        <v>0</v>
      </c>
      <c r="H106" s="10">
        <f>(F106/D106)-1</f>
        <v>-1</v>
      </c>
      <c r="I106" s="10">
        <f>(F106/B106)-1</f>
        <v>-1</v>
      </c>
    </row>
    <row r="107" spans="1:9" x14ac:dyDescent="0.3">
      <c r="A107" s="8" t="s">
        <v>56</v>
      </c>
      <c r="B107" s="9">
        <v>0</v>
      </c>
      <c r="C107" s="10">
        <f t="shared" si="14"/>
        <v>0</v>
      </c>
      <c r="D107" s="9">
        <v>1E-3</v>
      </c>
      <c r="E107" s="10">
        <f t="shared" si="15"/>
        <v>1.1066621794245794E-7</v>
      </c>
      <c r="F107" s="9">
        <v>0</v>
      </c>
      <c r="G107" s="10">
        <f t="shared" si="16"/>
        <v>0</v>
      </c>
      <c r="H107" s="10">
        <f>(F107/D107)-1</f>
        <v>-1</v>
      </c>
      <c r="I107" s="9">
        <v>0</v>
      </c>
    </row>
    <row r="108" spans="1:9" x14ac:dyDescent="0.3">
      <c r="A108" s="8" t="s">
        <v>58</v>
      </c>
      <c r="B108" s="9">
        <v>0</v>
      </c>
      <c r="C108" s="10">
        <f t="shared" si="14"/>
        <v>0</v>
      </c>
      <c r="D108" s="9">
        <v>1.1000000000000001E-3</v>
      </c>
      <c r="E108" s="10">
        <f t="shared" si="15"/>
        <v>1.2173283973670375E-7</v>
      </c>
      <c r="F108" s="9">
        <v>0</v>
      </c>
      <c r="G108" s="10">
        <f t="shared" si="16"/>
        <v>0</v>
      </c>
      <c r="H108" s="10">
        <f>(F108/D108)-1</f>
        <v>-1</v>
      </c>
      <c r="I108" s="9">
        <v>0</v>
      </c>
    </row>
    <row r="109" spans="1:9" x14ac:dyDescent="0.3">
      <c r="A109" s="8" t="s">
        <v>60</v>
      </c>
      <c r="B109" s="9">
        <v>0</v>
      </c>
      <c r="C109" s="10">
        <f t="shared" si="14"/>
        <v>0</v>
      </c>
      <c r="D109" s="9">
        <v>0</v>
      </c>
      <c r="E109" s="10">
        <f t="shared" si="15"/>
        <v>0</v>
      </c>
      <c r="F109" s="9">
        <v>0</v>
      </c>
      <c r="G109" s="10">
        <f t="shared" si="16"/>
        <v>0</v>
      </c>
      <c r="H109" s="9">
        <v>0</v>
      </c>
      <c r="I109" s="9">
        <v>0</v>
      </c>
    </row>
    <row r="110" spans="1:9" x14ac:dyDescent="0.3">
      <c r="A110" s="8" t="s">
        <v>61</v>
      </c>
      <c r="B110" s="9">
        <v>0</v>
      </c>
      <c r="C110" s="10">
        <f t="shared" si="14"/>
        <v>0</v>
      </c>
      <c r="D110" s="9">
        <v>0</v>
      </c>
      <c r="E110" s="10">
        <f t="shared" si="15"/>
        <v>0</v>
      </c>
      <c r="F110" s="9">
        <v>0</v>
      </c>
      <c r="G110" s="10">
        <f t="shared" si="16"/>
        <v>0</v>
      </c>
      <c r="H110" s="9">
        <v>0</v>
      </c>
      <c r="I110" s="9">
        <v>0</v>
      </c>
    </row>
    <row r="111" spans="1:9" x14ac:dyDescent="0.3">
      <c r="A111" s="8" t="s">
        <v>64</v>
      </c>
      <c r="B111" s="9">
        <v>0</v>
      </c>
      <c r="C111" s="10">
        <f t="shared" si="14"/>
        <v>0</v>
      </c>
      <c r="D111" s="9">
        <v>1.3745499999999999</v>
      </c>
      <c r="E111" s="10">
        <f t="shared" si="15"/>
        <v>1.5211624987280557E-4</v>
      </c>
      <c r="F111" s="9">
        <v>0</v>
      </c>
      <c r="G111" s="10">
        <f t="shared" si="16"/>
        <v>0</v>
      </c>
      <c r="H111" s="10">
        <f>(F111/D111)-1</f>
        <v>-1</v>
      </c>
      <c r="I111" s="9">
        <v>0</v>
      </c>
    </row>
    <row r="112" spans="1:9" x14ac:dyDescent="0.3">
      <c r="A112" s="8" t="s">
        <v>66</v>
      </c>
      <c r="B112" s="9">
        <v>0</v>
      </c>
      <c r="C112" s="10">
        <f t="shared" si="14"/>
        <v>0</v>
      </c>
      <c r="D112" s="9">
        <v>0</v>
      </c>
      <c r="E112" s="10">
        <f t="shared" si="15"/>
        <v>0</v>
      </c>
      <c r="F112" s="9">
        <v>0</v>
      </c>
      <c r="G112" s="10">
        <f t="shared" si="16"/>
        <v>0</v>
      </c>
      <c r="H112" s="9">
        <v>0</v>
      </c>
      <c r="I112" s="9">
        <v>0</v>
      </c>
    </row>
    <row r="113" spans="1:9" x14ac:dyDescent="0.3">
      <c r="A113" s="8" t="s">
        <v>69</v>
      </c>
      <c r="B113" s="9">
        <v>0</v>
      </c>
      <c r="C113" s="10">
        <f t="shared" si="14"/>
        <v>0</v>
      </c>
      <c r="D113" s="9">
        <v>0</v>
      </c>
      <c r="E113" s="10">
        <f t="shared" si="15"/>
        <v>0</v>
      </c>
      <c r="F113" s="9">
        <v>0</v>
      </c>
      <c r="G113" s="10">
        <f t="shared" si="16"/>
        <v>0</v>
      </c>
      <c r="H113" s="9">
        <v>0</v>
      </c>
      <c r="I113" s="9">
        <v>0</v>
      </c>
    </row>
    <row r="114" spans="1:9" x14ac:dyDescent="0.3">
      <c r="A114" s="8" t="s">
        <v>70</v>
      </c>
      <c r="B114" s="9">
        <v>0</v>
      </c>
      <c r="C114" s="10">
        <f t="shared" si="14"/>
        <v>0</v>
      </c>
      <c r="D114" s="9">
        <v>0</v>
      </c>
      <c r="E114" s="10">
        <f t="shared" si="15"/>
        <v>0</v>
      </c>
      <c r="F114" s="9">
        <v>0</v>
      </c>
      <c r="G114" s="10">
        <f t="shared" si="16"/>
        <v>0</v>
      </c>
      <c r="H114" s="9">
        <v>0</v>
      </c>
      <c r="I114" s="9">
        <v>0</v>
      </c>
    </row>
    <row r="115" spans="1:9" x14ac:dyDescent="0.3">
      <c r="A115" s="8" t="s">
        <v>71</v>
      </c>
      <c r="B115" s="9">
        <v>0</v>
      </c>
      <c r="C115" s="10">
        <f t="shared" si="14"/>
        <v>0</v>
      </c>
      <c r="D115" s="9">
        <v>0</v>
      </c>
      <c r="E115" s="10">
        <f t="shared" si="15"/>
        <v>0</v>
      </c>
      <c r="F115" s="9">
        <v>0</v>
      </c>
      <c r="G115" s="10">
        <f t="shared" si="16"/>
        <v>0</v>
      </c>
      <c r="H115" s="9">
        <v>0</v>
      </c>
      <c r="I115" s="9">
        <v>0</v>
      </c>
    </row>
    <row r="116" spans="1:9" x14ac:dyDescent="0.3">
      <c r="A116" s="8" t="s">
        <v>74</v>
      </c>
      <c r="B116" s="9">
        <v>0</v>
      </c>
      <c r="C116" s="10">
        <f t="shared" si="14"/>
        <v>0</v>
      </c>
      <c r="D116" s="9">
        <v>0</v>
      </c>
      <c r="E116" s="10">
        <f t="shared" si="15"/>
        <v>0</v>
      </c>
      <c r="F116" s="9">
        <v>0</v>
      </c>
      <c r="G116" s="10">
        <f t="shared" si="16"/>
        <v>0</v>
      </c>
      <c r="H116" s="9">
        <v>0</v>
      </c>
      <c r="I116" s="9">
        <v>0</v>
      </c>
    </row>
    <row r="117" spans="1:9" x14ac:dyDescent="0.3">
      <c r="A117" s="8" t="s">
        <v>75</v>
      </c>
      <c r="B117" s="9">
        <v>0</v>
      </c>
      <c r="C117" s="10">
        <f t="shared" si="14"/>
        <v>0</v>
      </c>
      <c r="D117" s="9">
        <v>0</v>
      </c>
      <c r="E117" s="10">
        <f t="shared" si="15"/>
        <v>0</v>
      </c>
      <c r="F117" s="9">
        <v>0</v>
      </c>
      <c r="G117" s="10">
        <f t="shared" si="16"/>
        <v>0</v>
      </c>
      <c r="H117" s="9">
        <v>0</v>
      </c>
      <c r="I117" s="9">
        <v>0</v>
      </c>
    </row>
    <row r="118" spans="1:9" x14ac:dyDescent="0.3">
      <c r="A118" s="8" t="s">
        <v>77</v>
      </c>
      <c r="B118" s="9">
        <v>0</v>
      </c>
      <c r="C118" s="10">
        <f t="shared" si="14"/>
        <v>0</v>
      </c>
      <c r="D118" s="9">
        <v>0</v>
      </c>
      <c r="E118" s="10">
        <f t="shared" si="15"/>
        <v>0</v>
      </c>
      <c r="F118" s="9">
        <v>0</v>
      </c>
      <c r="G118" s="10">
        <f t="shared" si="16"/>
        <v>0</v>
      </c>
      <c r="H118" s="9">
        <v>0</v>
      </c>
      <c r="I118" s="9">
        <v>0</v>
      </c>
    </row>
    <row r="119" spans="1:9" x14ac:dyDescent="0.3">
      <c r="A119" s="8" t="s">
        <v>79</v>
      </c>
      <c r="B119" s="9">
        <v>37.270625000000003</v>
      </c>
      <c r="C119" s="10">
        <f t="shared" si="14"/>
        <v>3.7742253015366611E-3</v>
      </c>
      <c r="D119" s="9">
        <v>0.37186000000000002</v>
      </c>
      <c r="E119" s="10">
        <f t="shared" si="15"/>
        <v>4.1152339804082416E-5</v>
      </c>
      <c r="F119" s="9">
        <v>0</v>
      </c>
      <c r="G119" s="10">
        <f t="shared" si="16"/>
        <v>0</v>
      </c>
      <c r="H119" s="10">
        <f>(F119/D119)-1</f>
        <v>-1</v>
      </c>
      <c r="I119" s="10">
        <f>(F119/B119)-1</f>
        <v>-1</v>
      </c>
    </row>
    <row r="120" spans="1:9" x14ac:dyDescent="0.3">
      <c r="A120" s="8" t="s">
        <v>84</v>
      </c>
      <c r="B120" s="9">
        <v>0</v>
      </c>
      <c r="C120" s="10">
        <f t="shared" si="14"/>
        <v>0</v>
      </c>
      <c r="D120" s="9">
        <v>0</v>
      </c>
      <c r="E120" s="10">
        <f t="shared" si="15"/>
        <v>0</v>
      </c>
      <c r="F120" s="9">
        <v>0</v>
      </c>
      <c r="G120" s="10">
        <f t="shared" si="16"/>
        <v>0</v>
      </c>
      <c r="H120" s="9">
        <v>0</v>
      </c>
      <c r="I120" s="9">
        <v>0</v>
      </c>
    </row>
    <row r="121" spans="1:9" x14ac:dyDescent="0.3">
      <c r="A121" s="8" t="s">
        <v>85</v>
      </c>
      <c r="B121" s="9">
        <v>0</v>
      </c>
      <c r="C121" s="10">
        <f t="shared" si="14"/>
        <v>0</v>
      </c>
      <c r="D121" s="9">
        <v>0</v>
      </c>
      <c r="E121" s="10">
        <f t="shared" si="15"/>
        <v>0</v>
      </c>
      <c r="F121" s="9">
        <v>0</v>
      </c>
      <c r="G121" s="10">
        <f t="shared" si="16"/>
        <v>0</v>
      </c>
      <c r="H121" s="9">
        <v>0</v>
      </c>
      <c r="I121" s="9">
        <v>0</v>
      </c>
    </row>
    <row r="122" spans="1:9" x14ac:dyDescent="0.3">
      <c r="A122" s="8" t="s">
        <v>87</v>
      </c>
      <c r="B122" s="9">
        <v>0</v>
      </c>
      <c r="C122" s="10">
        <f t="shared" si="14"/>
        <v>0</v>
      </c>
      <c r="D122" s="9">
        <v>0</v>
      </c>
      <c r="E122" s="10">
        <f t="shared" si="15"/>
        <v>0</v>
      </c>
      <c r="F122" s="9">
        <v>0</v>
      </c>
      <c r="G122" s="10">
        <f t="shared" si="16"/>
        <v>0</v>
      </c>
      <c r="H122" s="9">
        <v>0</v>
      </c>
      <c r="I122" s="9">
        <v>0</v>
      </c>
    </row>
    <row r="123" spans="1:9" x14ac:dyDescent="0.3">
      <c r="A123" s="8" t="s">
        <v>91</v>
      </c>
      <c r="B123" s="9">
        <v>0</v>
      </c>
      <c r="C123" s="10">
        <f t="shared" si="14"/>
        <v>0</v>
      </c>
      <c r="D123" s="9">
        <v>0</v>
      </c>
      <c r="E123" s="10">
        <f t="shared" si="15"/>
        <v>0</v>
      </c>
      <c r="F123" s="9">
        <v>0</v>
      </c>
      <c r="G123" s="10">
        <f t="shared" si="16"/>
        <v>0</v>
      </c>
      <c r="H123" s="9">
        <v>0</v>
      </c>
      <c r="I123" s="9">
        <v>0</v>
      </c>
    </row>
    <row r="124" spans="1:9" x14ac:dyDescent="0.3">
      <c r="A124" s="8" t="s">
        <v>92</v>
      </c>
      <c r="B124" s="9">
        <v>0</v>
      </c>
      <c r="C124" s="10">
        <f t="shared" si="14"/>
        <v>0</v>
      </c>
      <c r="D124" s="9">
        <v>3.8103999999999999E-2</v>
      </c>
      <c r="E124" s="10">
        <f t="shared" si="15"/>
        <v>4.2168255684794177E-6</v>
      </c>
      <c r="F124" s="9">
        <v>0</v>
      </c>
      <c r="G124" s="10">
        <f t="shared" si="16"/>
        <v>0</v>
      </c>
      <c r="H124" s="10">
        <f>(F124/D124)-1</f>
        <v>-1</v>
      </c>
      <c r="I124" s="9">
        <v>0</v>
      </c>
    </row>
    <row r="125" spans="1:9" x14ac:dyDescent="0.3">
      <c r="A125" s="8" t="s">
        <v>94</v>
      </c>
      <c r="B125" s="9">
        <v>0</v>
      </c>
      <c r="C125" s="10">
        <f t="shared" si="14"/>
        <v>0</v>
      </c>
      <c r="D125" s="9">
        <v>0</v>
      </c>
      <c r="E125" s="10">
        <f t="shared" si="15"/>
        <v>0</v>
      </c>
      <c r="F125" s="9">
        <v>0</v>
      </c>
      <c r="G125" s="10">
        <f t="shared" si="16"/>
        <v>0</v>
      </c>
      <c r="H125" s="9">
        <v>0</v>
      </c>
      <c r="I125" s="9">
        <v>0</v>
      </c>
    </row>
    <row r="126" spans="1:9" x14ac:dyDescent="0.3">
      <c r="A126" s="8" t="s">
        <v>95</v>
      </c>
      <c r="B126" s="9">
        <v>122.46412977</v>
      </c>
      <c r="C126" s="10">
        <f t="shared" si="14"/>
        <v>1.2401380902751242E-2</v>
      </c>
      <c r="D126" s="9">
        <v>1.5840202800000001</v>
      </c>
      <c r="E126" s="10">
        <f t="shared" si="15"/>
        <v>1.7529753353175327E-4</v>
      </c>
      <c r="F126" s="9">
        <v>0</v>
      </c>
      <c r="G126" s="10">
        <f t="shared" si="16"/>
        <v>0</v>
      </c>
      <c r="H126" s="10">
        <f>(F126/D126)-1</f>
        <v>-1</v>
      </c>
      <c r="I126" s="10">
        <f>(F126/B126)-1</f>
        <v>-1</v>
      </c>
    </row>
    <row r="127" spans="1:9" x14ac:dyDescent="0.3">
      <c r="A127" s="8" t="s">
        <v>96</v>
      </c>
      <c r="B127" s="9">
        <v>0</v>
      </c>
      <c r="C127" s="10">
        <f t="shared" si="14"/>
        <v>0</v>
      </c>
      <c r="D127" s="9">
        <v>0</v>
      </c>
      <c r="E127" s="10">
        <f t="shared" si="15"/>
        <v>0</v>
      </c>
      <c r="F127" s="9">
        <v>0</v>
      </c>
      <c r="G127" s="10">
        <f t="shared" si="16"/>
        <v>0</v>
      </c>
      <c r="H127" s="9">
        <v>0</v>
      </c>
      <c r="I127" s="9">
        <v>0</v>
      </c>
    </row>
    <row r="128" spans="1:9" x14ac:dyDescent="0.3">
      <c r="A128" s="8" t="s">
        <v>97</v>
      </c>
      <c r="B128" s="9">
        <v>1.9976398500000001</v>
      </c>
      <c r="C128" s="10">
        <f t="shared" si="14"/>
        <v>2.0229182808788153E-4</v>
      </c>
      <c r="D128" s="9">
        <v>5.2275010000000004E-2</v>
      </c>
      <c r="E128" s="10">
        <f t="shared" si="15"/>
        <v>5.7850776496041687E-6</v>
      </c>
      <c r="F128" s="9">
        <v>0</v>
      </c>
      <c r="G128" s="10">
        <f t="shared" si="16"/>
        <v>0</v>
      </c>
      <c r="H128" s="10">
        <f>(F128/D128)-1</f>
        <v>-1</v>
      </c>
      <c r="I128" s="10">
        <f>(F128/B128)-1</f>
        <v>-1</v>
      </c>
    </row>
    <row r="129" spans="1:9" x14ac:dyDescent="0.3">
      <c r="A129" s="8" t="s">
        <v>98</v>
      </c>
      <c r="B129" s="9">
        <v>0</v>
      </c>
      <c r="C129" s="10">
        <f t="shared" si="14"/>
        <v>0</v>
      </c>
      <c r="D129" s="9">
        <v>0</v>
      </c>
      <c r="E129" s="10">
        <f t="shared" si="15"/>
        <v>0</v>
      </c>
      <c r="F129" s="9">
        <v>0</v>
      </c>
      <c r="G129" s="10">
        <f t="shared" si="16"/>
        <v>0</v>
      </c>
      <c r="H129" s="9">
        <v>0</v>
      </c>
      <c r="I129" s="9">
        <v>0</v>
      </c>
    </row>
    <row r="130" spans="1:9" x14ac:dyDescent="0.3">
      <c r="A130" s="8" t="s">
        <v>99</v>
      </c>
      <c r="B130" s="9">
        <v>0</v>
      </c>
      <c r="C130" s="10">
        <f t="shared" si="14"/>
        <v>0</v>
      </c>
      <c r="D130" s="9">
        <v>0</v>
      </c>
      <c r="E130" s="10">
        <f t="shared" si="15"/>
        <v>0</v>
      </c>
      <c r="F130" s="9">
        <v>0</v>
      </c>
      <c r="G130" s="10">
        <f t="shared" si="16"/>
        <v>0</v>
      </c>
      <c r="H130" s="9">
        <v>0</v>
      </c>
      <c r="I130" s="9">
        <v>0</v>
      </c>
    </row>
    <row r="131" spans="1:9" x14ac:dyDescent="0.3">
      <c r="A131" s="8" t="s">
        <v>101</v>
      </c>
      <c r="B131" s="9">
        <v>0.25084129999999999</v>
      </c>
      <c r="C131" s="10">
        <f t="shared" si="14"/>
        <v>2.5401548300581166E-5</v>
      </c>
      <c r="D131" s="9">
        <v>0.56165025999999996</v>
      </c>
      <c r="E131" s="10">
        <f t="shared" si="15"/>
        <v>6.2155710080598166E-5</v>
      </c>
      <c r="F131" s="9">
        <v>0</v>
      </c>
      <c r="G131" s="10">
        <f t="shared" si="16"/>
        <v>0</v>
      </c>
      <c r="H131" s="10">
        <f>(F131/D131)-1</f>
        <v>-1</v>
      </c>
      <c r="I131" s="10">
        <f>(F131/B131)-1</f>
        <v>-1</v>
      </c>
    </row>
    <row r="132" spans="1:9" x14ac:dyDescent="0.3">
      <c r="A132" s="8" t="s">
        <v>104</v>
      </c>
      <c r="B132" s="9">
        <v>2.9999999999999997E-4</v>
      </c>
      <c r="C132" s="10">
        <f t="shared" si="14"/>
        <v>3.0379624448503294E-8</v>
      </c>
      <c r="D132" s="9">
        <v>0</v>
      </c>
      <c r="E132" s="10">
        <f t="shared" si="15"/>
        <v>0</v>
      </c>
      <c r="F132" s="9">
        <v>0</v>
      </c>
      <c r="G132" s="10">
        <f t="shared" si="16"/>
        <v>0</v>
      </c>
      <c r="H132" s="9">
        <v>0</v>
      </c>
      <c r="I132" s="10">
        <f>(F132/B132)-1</f>
        <v>-1</v>
      </c>
    </row>
    <row r="133" spans="1:9" x14ac:dyDescent="0.3">
      <c r="A133" s="8" t="s">
        <v>105</v>
      </c>
      <c r="B133" s="9">
        <v>0</v>
      </c>
      <c r="C133" s="10">
        <f t="shared" si="14"/>
        <v>0</v>
      </c>
      <c r="D133" s="9">
        <v>4.9520000000000002E-2</v>
      </c>
      <c r="E133" s="10">
        <f t="shared" si="15"/>
        <v>5.4801911125105174E-6</v>
      </c>
      <c r="F133" s="9">
        <v>0</v>
      </c>
      <c r="G133" s="10">
        <f t="shared" si="16"/>
        <v>0</v>
      </c>
      <c r="H133" s="10">
        <f>(F133/D133)-1</f>
        <v>-1</v>
      </c>
      <c r="I133" s="9">
        <v>0</v>
      </c>
    </row>
    <row r="134" spans="1:9" x14ac:dyDescent="0.3">
      <c r="A134" s="8" t="s">
        <v>106</v>
      </c>
      <c r="B134" s="9">
        <v>0</v>
      </c>
      <c r="C134" s="10">
        <f t="shared" si="14"/>
        <v>0</v>
      </c>
      <c r="D134" s="9">
        <v>0</v>
      </c>
      <c r="E134" s="10">
        <f t="shared" si="15"/>
        <v>0</v>
      </c>
      <c r="F134" s="9">
        <v>0</v>
      </c>
      <c r="G134" s="10">
        <f t="shared" si="16"/>
        <v>0</v>
      </c>
      <c r="H134" s="9">
        <v>0</v>
      </c>
      <c r="I134" s="9">
        <v>0</v>
      </c>
    </row>
    <row r="135" spans="1:9" x14ac:dyDescent="0.3">
      <c r="A135" s="8" t="s">
        <v>107</v>
      </c>
      <c r="B135" s="9">
        <v>0</v>
      </c>
      <c r="C135" s="10">
        <f t="shared" si="14"/>
        <v>0</v>
      </c>
      <c r="D135" s="9">
        <v>0</v>
      </c>
      <c r="E135" s="10">
        <f t="shared" si="15"/>
        <v>0</v>
      </c>
      <c r="F135" s="9">
        <v>0</v>
      </c>
      <c r="G135" s="10">
        <f t="shared" si="16"/>
        <v>0</v>
      </c>
      <c r="H135" s="9">
        <v>0</v>
      </c>
      <c r="I135" s="9">
        <v>0</v>
      </c>
    </row>
    <row r="136" spans="1:9" x14ac:dyDescent="0.3">
      <c r="A136" s="8" t="s">
        <v>108</v>
      </c>
      <c r="B136" s="9">
        <v>0</v>
      </c>
      <c r="C136" s="10">
        <f t="shared" ref="C136:C167" si="17">(B136/$B$188)</f>
        <v>0</v>
      </c>
      <c r="D136" s="9">
        <v>0</v>
      </c>
      <c r="E136" s="10">
        <f t="shared" ref="E136:E167" si="18">(D136/$D$188)</f>
        <v>0</v>
      </c>
      <c r="F136" s="9">
        <v>0</v>
      </c>
      <c r="G136" s="10">
        <f t="shared" ref="G136:G167" si="19">(F136/$F$188)</f>
        <v>0</v>
      </c>
      <c r="H136" s="9">
        <v>0</v>
      </c>
      <c r="I136" s="9">
        <v>0</v>
      </c>
    </row>
    <row r="137" spans="1:9" x14ac:dyDescent="0.3">
      <c r="A137" s="8" t="s">
        <v>109</v>
      </c>
      <c r="B137" s="9">
        <v>0</v>
      </c>
      <c r="C137" s="10">
        <f t="shared" si="17"/>
        <v>0</v>
      </c>
      <c r="D137" s="9">
        <v>6.8800000000000003E-4</v>
      </c>
      <c r="E137" s="10">
        <f t="shared" si="18"/>
        <v>7.6138357944411072E-8</v>
      </c>
      <c r="F137" s="9">
        <v>0</v>
      </c>
      <c r="G137" s="10">
        <f t="shared" si="19"/>
        <v>0</v>
      </c>
      <c r="H137" s="10">
        <f>(F137/D137)-1</f>
        <v>-1</v>
      </c>
      <c r="I137" s="9">
        <v>0</v>
      </c>
    </row>
    <row r="138" spans="1:9" x14ac:dyDescent="0.3">
      <c r="A138" s="8" t="s">
        <v>111</v>
      </c>
      <c r="B138" s="9">
        <v>0</v>
      </c>
      <c r="C138" s="10">
        <f t="shared" si="17"/>
        <v>0</v>
      </c>
      <c r="D138" s="9">
        <v>0</v>
      </c>
      <c r="E138" s="10">
        <f t="shared" si="18"/>
        <v>0</v>
      </c>
      <c r="F138" s="9">
        <v>0</v>
      </c>
      <c r="G138" s="10">
        <f t="shared" si="19"/>
        <v>0</v>
      </c>
      <c r="H138" s="9">
        <v>0</v>
      </c>
      <c r="I138" s="9">
        <v>0</v>
      </c>
    </row>
    <row r="139" spans="1:9" x14ac:dyDescent="0.3">
      <c r="A139" s="8" t="s">
        <v>112</v>
      </c>
      <c r="B139" s="9">
        <v>1.125E-2</v>
      </c>
      <c r="C139" s="10">
        <f t="shared" si="17"/>
        <v>1.1392359168188736E-6</v>
      </c>
      <c r="D139" s="9">
        <v>1.8806933300000002</v>
      </c>
      <c r="E139" s="10">
        <f t="shared" si="18"/>
        <v>2.08129217940707E-4</v>
      </c>
      <c r="F139" s="9">
        <v>0</v>
      </c>
      <c r="G139" s="10">
        <f t="shared" si="19"/>
        <v>0</v>
      </c>
      <c r="H139" s="10">
        <f>(F139/D139)-1</f>
        <v>-1</v>
      </c>
      <c r="I139" s="10">
        <f>(F139/B139)-1</f>
        <v>-1</v>
      </c>
    </row>
    <row r="140" spans="1:9" x14ac:dyDescent="0.3">
      <c r="A140" s="8" t="s">
        <v>113</v>
      </c>
      <c r="B140" s="9">
        <v>0</v>
      </c>
      <c r="C140" s="10">
        <f t="shared" si="17"/>
        <v>0</v>
      </c>
      <c r="D140" s="9">
        <v>0</v>
      </c>
      <c r="E140" s="10">
        <f t="shared" si="18"/>
        <v>0</v>
      </c>
      <c r="F140" s="9">
        <v>0</v>
      </c>
      <c r="G140" s="10">
        <f t="shared" si="19"/>
        <v>0</v>
      </c>
      <c r="H140" s="9">
        <v>0</v>
      </c>
      <c r="I140" s="9">
        <v>0</v>
      </c>
    </row>
    <row r="141" spans="1:9" x14ac:dyDescent="0.3">
      <c r="A141" s="8" t="s">
        <v>114</v>
      </c>
      <c r="B141" s="9">
        <v>0</v>
      </c>
      <c r="C141" s="10">
        <f t="shared" si="17"/>
        <v>0</v>
      </c>
      <c r="D141" s="9">
        <v>0</v>
      </c>
      <c r="E141" s="10">
        <f t="shared" si="18"/>
        <v>0</v>
      </c>
      <c r="F141" s="9">
        <v>0</v>
      </c>
      <c r="G141" s="10">
        <f t="shared" si="19"/>
        <v>0</v>
      </c>
      <c r="H141" s="9">
        <v>0</v>
      </c>
      <c r="I141" s="9">
        <v>0</v>
      </c>
    </row>
    <row r="142" spans="1:9" x14ac:dyDescent="0.3">
      <c r="A142" s="8" t="s">
        <v>115</v>
      </c>
      <c r="B142" s="9">
        <v>0</v>
      </c>
      <c r="C142" s="10">
        <f t="shared" si="17"/>
        <v>0</v>
      </c>
      <c r="D142" s="9">
        <v>1.34E-3</v>
      </c>
      <c r="E142" s="10">
        <f t="shared" si="18"/>
        <v>1.4829273204289367E-7</v>
      </c>
      <c r="F142" s="9">
        <v>0</v>
      </c>
      <c r="G142" s="10">
        <f t="shared" si="19"/>
        <v>0</v>
      </c>
      <c r="H142" s="10">
        <f>(F142/D142)-1</f>
        <v>-1</v>
      </c>
      <c r="I142" s="9">
        <v>0</v>
      </c>
    </row>
    <row r="143" spans="1:9" x14ac:dyDescent="0.3">
      <c r="A143" s="8" t="s">
        <v>118</v>
      </c>
      <c r="B143" s="9">
        <v>0</v>
      </c>
      <c r="C143" s="10">
        <f t="shared" si="17"/>
        <v>0</v>
      </c>
      <c r="D143" s="9">
        <v>0</v>
      </c>
      <c r="E143" s="10">
        <f t="shared" si="18"/>
        <v>0</v>
      </c>
      <c r="F143" s="9">
        <v>0</v>
      </c>
      <c r="G143" s="10">
        <f t="shared" si="19"/>
        <v>0</v>
      </c>
      <c r="H143" s="9">
        <v>0</v>
      </c>
      <c r="I143" s="9">
        <v>0</v>
      </c>
    </row>
    <row r="144" spans="1:9" x14ac:dyDescent="0.3">
      <c r="A144" s="8" t="s">
        <v>119</v>
      </c>
      <c r="B144" s="9">
        <v>1.55697453</v>
      </c>
      <c r="C144" s="10">
        <f t="shared" si="17"/>
        <v>1.5766767165761644E-4</v>
      </c>
      <c r="D144" s="9">
        <v>0.93042597999999999</v>
      </c>
      <c r="E144" s="10">
        <f t="shared" si="18"/>
        <v>1.0296672428200502E-4</v>
      </c>
      <c r="F144" s="9">
        <v>0</v>
      </c>
      <c r="G144" s="10">
        <f t="shared" si="19"/>
        <v>0</v>
      </c>
      <c r="H144" s="10">
        <f>(F144/D144)-1</f>
        <v>-1</v>
      </c>
      <c r="I144" s="10">
        <f>(F144/B144)-1</f>
        <v>-1</v>
      </c>
    </row>
    <row r="145" spans="1:9" x14ac:dyDescent="0.3">
      <c r="A145" s="8" t="s">
        <v>120</v>
      </c>
      <c r="B145" s="9">
        <v>4.0785500000000002E-2</v>
      </c>
      <c r="C145" s="10">
        <f t="shared" si="17"/>
        <v>4.1301605764814374E-6</v>
      </c>
      <c r="D145" s="9">
        <v>5.5000000000000002E-5</v>
      </c>
      <c r="E145" s="10">
        <f t="shared" si="18"/>
        <v>6.0866419868351875E-9</v>
      </c>
      <c r="F145" s="9">
        <v>0</v>
      </c>
      <c r="G145" s="10">
        <f t="shared" si="19"/>
        <v>0</v>
      </c>
      <c r="H145" s="10">
        <f>(F145/D145)-1</f>
        <v>-1</v>
      </c>
      <c r="I145" s="10">
        <f>(F145/B145)-1</f>
        <v>-1</v>
      </c>
    </row>
    <row r="146" spans="1:9" x14ac:dyDescent="0.3">
      <c r="A146" s="8" t="s">
        <v>121</v>
      </c>
      <c r="B146" s="9">
        <v>37.346466999999997</v>
      </c>
      <c r="C146" s="10">
        <f t="shared" si="17"/>
        <v>3.7819054731280718E-3</v>
      </c>
      <c r="D146" s="9">
        <v>4.4189434600000004</v>
      </c>
      <c r="E146" s="10">
        <f t="shared" si="18"/>
        <v>4.8902776001975921E-4</v>
      </c>
      <c r="F146" s="9">
        <v>0</v>
      </c>
      <c r="G146" s="10">
        <f t="shared" si="19"/>
        <v>0</v>
      </c>
      <c r="H146" s="10">
        <f>(F146/D146)-1</f>
        <v>-1</v>
      </c>
      <c r="I146" s="10">
        <f>(F146/B146)-1</f>
        <v>-1</v>
      </c>
    </row>
    <row r="147" spans="1:9" x14ac:dyDescent="0.3">
      <c r="A147" s="8" t="s">
        <v>123</v>
      </c>
      <c r="B147" s="9">
        <v>0</v>
      </c>
      <c r="C147" s="10">
        <f t="shared" si="17"/>
        <v>0</v>
      </c>
      <c r="D147" s="9">
        <v>0</v>
      </c>
      <c r="E147" s="10">
        <f t="shared" si="18"/>
        <v>0</v>
      </c>
      <c r="F147" s="9">
        <v>0</v>
      </c>
      <c r="G147" s="10">
        <f t="shared" si="19"/>
        <v>0</v>
      </c>
      <c r="H147" s="9">
        <v>0</v>
      </c>
      <c r="I147" s="9">
        <v>0</v>
      </c>
    </row>
    <row r="148" spans="1:9" x14ac:dyDescent="0.3">
      <c r="A148" s="8" t="s">
        <v>124</v>
      </c>
      <c r="B148" s="9">
        <v>14.490678130000001</v>
      </c>
      <c r="C148" s="10">
        <f t="shared" si="17"/>
        <v>1.467404531978467E-3</v>
      </c>
      <c r="D148" s="9">
        <v>15.812740439999999</v>
      </c>
      <c r="E148" s="10">
        <f t="shared" si="18"/>
        <v>1.7499361798005582E-3</v>
      </c>
      <c r="F148" s="9">
        <v>0</v>
      </c>
      <c r="G148" s="10">
        <f t="shared" si="19"/>
        <v>0</v>
      </c>
      <c r="H148" s="10">
        <f>(F148/D148)-1</f>
        <v>-1</v>
      </c>
      <c r="I148" s="10">
        <f>(F148/B148)-1</f>
        <v>-1</v>
      </c>
    </row>
    <row r="149" spans="1:9" x14ac:dyDescent="0.3">
      <c r="A149" s="8" t="s">
        <v>125</v>
      </c>
      <c r="B149" s="9">
        <v>0</v>
      </c>
      <c r="C149" s="10">
        <f t="shared" si="17"/>
        <v>0</v>
      </c>
      <c r="D149" s="9">
        <v>0</v>
      </c>
      <c r="E149" s="10">
        <f t="shared" si="18"/>
        <v>0</v>
      </c>
      <c r="F149" s="9">
        <v>0</v>
      </c>
      <c r="G149" s="10">
        <f t="shared" si="19"/>
        <v>0</v>
      </c>
      <c r="H149" s="9">
        <v>0</v>
      </c>
      <c r="I149" s="9">
        <v>0</v>
      </c>
    </row>
    <row r="150" spans="1:9" x14ac:dyDescent="0.3">
      <c r="A150" s="8" t="s">
        <v>128</v>
      </c>
      <c r="B150" s="9">
        <v>0</v>
      </c>
      <c r="C150" s="10">
        <f t="shared" si="17"/>
        <v>0</v>
      </c>
      <c r="D150" s="9">
        <v>0</v>
      </c>
      <c r="E150" s="10">
        <f t="shared" si="18"/>
        <v>0</v>
      </c>
      <c r="F150" s="9">
        <v>0</v>
      </c>
      <c r="G150" s="10">
        <f t="shared" si="19"/>
        <v>0</v>
      </c>
      <c r="H150" s="9">
        <v>0</v>
      </c>
      <c r="I150" s="9">
        <v>0</v>
      </c>
    </row>
    <row r="151" spans="1:9" x14ac:dyDescent="0.3">
      <c r="A151" s="8" t="s">
        <v>129</v>
      </c>
      <c r="B151" s="9">
        <v>0.13854001999999999</v>
      </c>
      <c r="C151" s="10">
        <f t="shared" si="17"/>
        <v>1.4029312595627118E-5</v>
      </c>
      <c r="D151" s="9">
        <v>4.8000000000000001E-2</v>
      </c>
      <c r="E151" s="10">
        <f t="shared" si="18"/>
        <v>5.3119784612379814E-6</v>
      </c>
      <c r="F151" s="9">
        <v>0</v>
      </c>
      <c r="G151" s="10">
        <f t="shared" si="19"/>
        <v>0</v>
      </c>
      <c r="H151" s="10">
        <f>(F151/D151)-1</f>
        <v>-1</v>
      </c>
      <c r="I151" s="10">
        <f>(F151/B151)-1</f>
        <v>-1</v>
      </c>
    </row>
    <row r="152" spans="1:9" x14ac:dyDescent="0.3">
      <c r="A152" s="8" t="s">
        <v>130</v>
      </c>
      <c r="B152" s="9">
        <v>0</v>
      </c>
      <c r="C152" s="10">
        <f t="shared" si="17"/>
        <v>0</v>
      </c>
      <c r="D152" s="9">
        <v>0</v>
      </c>
      <c r="E152" s="10">
        <f t="shared" si="18"/>
        <v>0</v>
      </c>
      <c r="F152" s="9">
        <v>0</v>
      </c>
      <c r="G152" s="10">
        <f t="shared" si="19"/>
        <v>0</v>
      </c>
      <c r="H152" s="9">
        <v>0</v>
      </c>
      <c r="I152" s="9">
        <v>0</v>
      </c>
    </row>
    <row r="153" spans="1:9" x14ac:dyDescent="0.3">
      <c r="A153" s="8" t="s">
        <v>132</v>
      </c>
      <c r="B153" s="9">
        <v>0</v>
      </c>
      <c r="C153" s="10">
        <f t="shared" si="17"/>
        <v>0</v>
      </c>
      <c r="D153" s="9">
        <v>0</v>
      </c>
      <c r="E153" s="10">
        <f t="shared" si="18"/>
        <v>0</v>
      </c>
      <c r="F153" s="9">
        <v>0</v>
      </c>
      <c r="G153" s="10">
        <f t="shared" si="19"/>
        <v>0</v>
      </c>
      <c r="H153" s="9">
        <v>0</v>
      </c>
      <c r="I153" s="9">
        <v>0</v>
      </c>
    </row>
    <row r="154" spans="1:9" x14ac:dyDescent="0.3">
      <c r="A154" s="8" t="s">
        <v>134</v>
      </c>
      <c r="B154" s="9">
        <v>3.5E-4</v>
      </c>
      <c r="C154" s="10">
        <f t="shared" si="17"/>
        <v>3.5442895189920515E-8</v>
      </c>
      <c r="D154" s="9">
        <v>0</v>
      </c>
      <c r="E154" s="10">
        <f t="shared" si="18"/>
        <v>0</v>
      </c>
      <c r="F154" s="9">
        <v>0</v>
      </c>
      <c r="G154" s="10">
        <f t="shared" si="19"/>
        <v>0</v>
      </c>
      <c r="H154" s="9">
        <v>0</v>
      </c>
      <c r="I154" s="10">
        <f>(F154/B154)-1</f>
        <v>-1</v>
      </c>
    </row>
    <row r="155" spans="1:9" x14ac:dyDescent="0.3">
      <c r="A155" s="8" t="s">
        <v>136</v>
      </c>
      <c r="B155" s="9">
        <v>0</v>
      </c>
      <c r="C155" s="10">
        <f t="shared" si="17"/>
        <v>0</v>
      </c>
      <c r="D155" s="9">
        <v>0</v>
      </c>
      <c r="E155" s="10">
        <f t="shared" si="18"/>
        <v>0</v>
      </c>
      <c r="F155" s="9">
        <v>0</v>
      </c>
      <c r="G155" s="10">
        <f t="shared" si="19"/>
        <v>0</v>
      </c>
      <c r="H155" s="9">
        <v>0</v>
      </c>
      <c r="I155" s="9">
        <v>0</v>
      </c>
    </row>
    <row r="156" spans="1:9" x14ac:dyDescent="0.3">
      <c r="A156" s="8" t="s">
        <v>138</v>
      </c>
      <c r="B156" s="9">
        <v>4.8800000000000003E-2</v>
      </c>
      <c r="C156" s="10">
        <f t="shared" si="17"/>
        <v>4.9417522436232032E-6</v>
      </c>
      <c r="D156" s="9">
        <v>0</v>
      </c>
      <c r="E156" s="10">
        <f t="shared" si="18"/>
        <v>0</v>
      </c>
      <c r="F156" s="9">
        <v>0</v>
      </c>
      <c r="G156" s="10">
        <f t="shared" si="19"/>
        <v>0</v>
      </c>
      <c r="H156" s="9">
        <v>0</v>
      </c>
      <c r="I156" s="10">
        <f>(F156/B156)-1</f>
        <v>-1</v>
      </c>
    </row>
    <row r="157" spans="1:9" x14ac:dyDescent="0.3">
      <c r="A157" s="8" t="s">
        <v>139</v>
      </c>
      <c r="B157" s="9">
        <v>0</v>
      </c>
      <c r="C157" s="10">
        <f t="shared" si="17"/>
        <v>0</v>
      </c>
      <c r="D157" s="9">
        <v>0</v>
      </c>
      <c r="E157" s="10">
        <f t="shared" si="18"/>
        <v>0</v>
      </c>
      <c r="F157" s="9">
        <v>0</v>
      </c>
      <c r="G157" s="10">
        <f t="shared" si="19"/>
        <v>0</v>
      </c>
      <c r="H157" s="9">
        <v>0</v>
      </c>
      <c r="I157" s="9">
        <v>0</v>
      </c>
    </row>
    <row r="158" spans="1:9" x14ac:dyDescent="0.3">
      <c r="A158" s="8" t="s">
        <v>140</v>
      </c>
      <c r="B158" s="9">
        <v>0</v>
      </c>
      <c r="C158" s="10">
        <f t="shared" si="17"/>
        <v>0</v>
      </c>
      <c r="D158" s="9">
        <v>0</v>
      </c>
      <c r="E158" s="10">
        <f t="shared" si="18"/>
        <v>0</v>
      </c>
      <c r="F158" s="9">
        <v>0</v>
      </c>
      <c r="G158" s="10">
        <f t="shared" si="19"/>
        <v>0</v>
      </c>
      <c r="H158" s="9">
        <v>0</v>
      </c>
      <c r="I158" s="9">
        <v>0</v>
      </c>
    </row>
    <row r="159" spans="1:9" x14ac:dyDescent="0.3">
      <c r="A159" s="8" t="s">
        <v>142</v>
      </c>
      <c r="B159" s="9">
        <v>3.201652E-2</v>
      </c>
      <c r="C159" s="10">
        <f t="shared" si="17"/>
        <v>3.2421661791599824E-6</v>
      </c>
      <c r="D159" s="9">
        <v>0.14239468999999999</v>
      </c>
      <c r="E159" s="10">
        <f t="shared" si="18"/>
        <v>1.5758281797388735E-5</v>
      </c>
      <c r="F159" s="9">
        <v>0</v>
      </c>
      <c r="G159" s="10">
        <f t="shared" si="19"/>
        <v>0</v>
      </c>
      <c r="H159" s="10">
        <f>(F159/D159)-1</f>
        <v>-1</v>
      </c>
      <c r="I159" s="10">
        <f>(F159/B159)-1</f>
        <v>-1</v>
      </c>
    </row>
    <row r="160" spans="1:9" x14ac:dyDescent="0.3">
      <c r="A160" s="8" t="s">
        <v>143</v>
      </c>
      <c r="B160" s="9">
        <v>0</v>
      </c>
      <c r="C160" s="10">
        <f t="shared" si="17"/>
        <v>0</v>
      </c>
      <c r="D160" s="9">
        <v>0</v>
      </c>
      <c r="E160" s="10">
        <f t="shared" si="18"/>
        <v>0</v>
      </c>
      <c r="F160" s="9">
        <v>0</v>
      </c>
      <c r="G160" s="10">
        <f t="shared" si="19"/>
        <v>0</v>
      </c>
      <c r="H160" s="9">
        <v>0</v>
      </c>
      <c r="I160" s="9">
        <v>0</v>
      </c>
    </row>
    <row r="161" spans="1:9" x14ac:dyDescent="0.3">
      <c r="A161" s="8" t="s">
        <v>144</v>
      </c>
      <c r="B161" s="9">
        <v>3.8958736800000002</v>
      </c>
      <c r="C161" s="10">
        <f t="shared" si="17"/>
        <v>3.9451726432402837E-4</v>
      </c>
      <c r="D161" s="9">
        <v>1.9254834299999999</v>
      </c>
      <c r="E161" s="10">
        <f t="shared" si="18"/>
        <v>2.1308596890897146E-4</v>
      </c>
      <c r="F161" s="9">
        <v>0</v>
      </c>
      <c r="G161" s="10">
        <f t="shared" si="19"/>
        <v>0</v>
      </c>
      <c r="H161" s="10">
        <f>(F161/D161)-1</f>
        <v>-1</v>
      </c>
      <c r="I161" s="10">
        <f>(F161/B161)-1</f>
        <v>-1</v>
      </c>
    </row>
    <row r="162" spans="1:9" x14ac:dyDescent="0.3">
      <c r="A162" s="8" t="s">
        <v>145</v>
      </c>
      <c r="B162" s="9">
        <v>1.2210559999999999</v>
      </c>
      <c r="C162" s="10">
        <f t="shared" si="17"/>
        <v>1.2365074236863881E-4</v>
      </c>
      <c r="D162" s="9">
        <v>0</v>
      </c>
      <c r="E162" s="10">
        <f t="shared" si="18"/>
        <v>0</v>
      </c>
      <c r="F162" s="9">
        <v>0</v>
      </c>
      <c r="G162" s="10">
        <f t="shared" si="19"/>
        <v>0</v>
      </c>
      <c r="H162" s="9">
        <v>0</v>
      </c>
      <c r="I162" s="10">
        <f>(F162/B162)-1</f>
        <v>-1</v>
      </c>
    </row>
    <row r="163" spans="1:9" x14ac:dyDescent="0.3">
      <c r="A163" s="8" t="s">
        <v>146</v>
      </c>
      <c r="B163" s="9">
        <v>0.51524044000000002</v>
      </c>
      <c r="C163" s="10">
        <f t="shared" si="17"/>
        <v>5.2176036892938658E-5</v>
      </c>
      <c r="D163" s="9">
        <v>0.30010943000000001</v>
      </c>
      <c r="E163" s="10">
        <f t="shared" si="18"/>
        <v>3.3211975586966827E-5</v>
      </c>
      <c r="F163" s="9">
        <v>0</v>
      </c>
      <c r="G163" s="10">
        <f t="shared" si="19"/>
        <v>0</v>
      </c>
      <c r="H163" s="10">
        <f>(F163/D163)-1</f>
        <v>-1</v>
      </c>
      <c r="I163" s="10">
        <f>(F163/B163)-1</f>
        <v>-1</v>
      </c>
    </row>
    <row r="164" spans="1:9" x14ac:dyDescent="0.3">
      <c r="A164" s="8" t="s">
        <v>147</v>
      </c>
      <c r="B164" s="9">
        <v>0</v>
      </c>
      <c r="C164" s="10">
        <f t="shared" si="17"/>
        <v>0</v>
      </c>
      <c r="D164" s="9">
        <v>0</v>
      </c>
      <c r="E164" s="10">
        <f t="shared" si="18"/>
        <v>0</v>
      </c>
      <c r="F164" s="9">
        <v>0</v>
      </c>
      <c r="G164" s="10">
        <f t="shared" si="19"/>
        <v>0</v>
      </c>
      <c r="H164" s="9">
        <v>0</v>
      </c>
      <c r="I164" s="9">
        <v>0</v>
      </c>
    </row>
    <row r="165" spans="1:9" x14ac:dyDescent="0.3">
      <c r="A165" s="8" t="s">
        <v>152</v>
      </c>
      <c r="B165" s="9">
        <v>3.6371000000000001E-2</v>
      </c>
      <c r="C165" s="10">
        <f t="shared" si="17"/>
        <v>3.6831244027217116E-6</v>
      </c>
      <c r="D165" s="9">
        <v>0</v>
      </c>
      <c r="E165" s="10">
        <f t="shared" si="18"/>
        <v>0</v>
      </c>
      <c r="F165" s="9">
        <v>0</v>
      </c>
      <c r="G165" s="10">
        <f t="shared" si="19"/>
        <v>0</v>
      </c>
      <c r="H165" s="9">
        <v>0</v>
      </c>
      <c r="I165" s="10">
        <f>(F165/B165)-1</f>
        <v>-1</v>
      </c>
    </row>
    <row r="166" spans="1:9" x14ac:dyDescent="0.3">
      <c r="A166" s="8" t="s">
        <v>153</v>
      </c>
      <c r="B166" s="9">
        <v>5.2449830000000003E-2</v>
      </c>
      <c r="C166" s="10">
        <f t="shared" si="17"/>
        <v>5.3113537926261392E-6</v>
      </c>
      <c r="D166" s="9">
        <v>7.4089999999999998E-3</v>
      </c>
      <c r="E166" s="10">
        <f t="shared" si="18"/>
        <v>8.1992600873567086E-7</v>
      </c>
      <c r="F166" s="9">
        <v>0</v>
      </c>
      <c r="G166" s="10">
        <f t="shared" si="19"/>
        <v>0</v>
      </c>
      <c r="H166" s="10">
        <f>(F166/D166)-1</f>
        <v>-1</v>
      </c>
      <c r="I166" s="10">
        <f>(F166/B166)-1</f>
        <v>-1</v>
      </c>
    </row>
    <row r="167" spans="1:9" x14ac:dyDescent="0.3">
      <c r="A167" s="8" t="s">
        <v>154</v>
      </c>
      <c r="B167" s="9">
        <v>1.6810799299999999</v>
      </c>
      <c r="C167" s="10">
        <f t="shared" si="17"/>
        <v>1.7023525647105403E-4</v>
      </c>
      <c r="D167" s="9">
        <v>2.7621840000000002E-2</v>
      </c>
      <c r="E167" s="10">
        <f t="shared" si="18"/>
        <v>3.0568045654117029E-6</v>
      </c>
      <c r="F167" s="9">
        <v>0</v>
      </c>
      <c r="G167" s="10">
        <f t="shared" si="19"/>
        <v>0</v>
      </c>
      <c r="H167" s="10">
        <f>(F167/D167)-1</f>
        <v>-1</v>
      </c>
      <c r="I167" s="10">
        <f>(F167/B167)-1</f>
        <v>-1</v>
      </c>
    </row>
    <row r="168" spans="1:9" x14ac:dyDescent="0.3">
      <c r="A168" s="8" t="s">
        <v>155</v>
      </c>
      <c r="B168" s="9">
        <v>1.16793E-3</v>
      </c>
      <c r="C168" s="10">
        <f t="shared" ref="C168:C187" si="20">(B168/$B$188)</f>
        <v>1.1827091594046818E-7</v>
      </c>
      <c r="D168" s="9">
        <v>0</v>
      </c>
      <c r="E168" s="10">
        <f t="shared" ref="E168:E187" si="21">(D168/$D$188)</f>
        <v>0</v>
      </c>
      <c r="F168" s="9">
        <v>0</v>
      </c>
      <c r="G168" s="10">
        <f t="shared" ref="G168:G187" si="22">(F168/$F$188)</f>
        <v>0</v>
      </c>
      <c r="H168" s="9">
        <v>0</v>
      </c>
      <c r="I168" s="10">
        <f>(F168/B168)-1</f>
        <v>-1</v>
      </c>
    </row>
    <row r="169" spans="1:9" x14ac:dyDescent="0.3">
      <c r="A169" s="8" t="s">
        <v>156</v>
      </c>
      <c r="B169" s="9">
        <v>0</v>
      </c>
      <c r="C169" s="10">
        <f t="shared" si="20"/>
        <v>0</v>
      </c>
      <c r="D169" s="9">
        <v>1.5395373400000001</v>
      </c>
      <c r="E169" s="10">
        <f t="shared" si="21"/>
        <v>1.7037477479899199E-4</v>
      </c>
      <c r="F169" s="9">
        <v>0</v>
      </c>
      <c r="G169" s="10">
        <f t="shared" si="22"/>
        <v>0</v>
      </c>
      <c r="H169" s="10">
        <f>(F169/D169)-1</f>
        <v>-1</v>
      </c>
      <c r="I169" s="9">
        <v>0</v>
      </c>
    </row>
    <row r="170" spans="1:9" x14ac:dyDescent="0.3">
      <c r="A170" s="8" t="s">
        <v>157</v>
      </c>
      <c r="B170" s="9">
        <v>0</v>
      </c>
      <c r="C170" s="10">
        <f t="shared" si="20"/>
        <v>0</v>
      </c>
      <c r="D170" s="9">
        <v>0</v>
      </c>
      <c r="E170" s="10">
        <f t="shared" si="21"/>
        <v>0</v>
      </c>
      <c r="F170" s="9">
        <v>0</v>
      </c>
      <c r="G170" s="10">
        <f t="shared" si="22"/>
        <v>0</v>
      </c>
      <c r="H170" s="9">
        <v>0</v>
      </c>
      <c r="I170" s="9">
        <v>0</v>
      </c>
    </row>
    <row r="171" spans="1:9" x14ac:dyDescent="0.3">
      <c r="A171" s="8" t="s">
        <v>158</v>
      </c>
      <c r="B171" s="9">
        <v>0</v>
      </c>
      <c r="C171" s="10">
        <f t="shared" si="20"/>
        <v>0</v>
      </c>
      <c r="D171" s="9">
        <v>0</v>
      </c>
      <c r="E171" s="10">
        <f t="shared" si="21"/>
        <v>0</v>
      </c>
      <c r="F171" s="9">
        <v>0</v>
      </c>
      <c r="G171" s="10">
        <f t="shared" si="22"/>
        <v>0</v>
      </c>
      <c r="H171" s="9">
        <v>0</v>
      </c>
      <c r="I171" s="9">
        <v>0</v>
      </c>
    </row>
    <row r="172" spans="1:9" x14ac:dyDescent="0.3">
      <c r="A172" s="8" t="s">
        <v>159</v>
      </c>
      <c r="B172" s="9">
        <v>0</v>
      </c>
      <c r="C172" s="10">
        <f t="shared" si="20"/>
        <v>0</v>
      </c>
      <c r="D172" s="9">
        <v>0</v>
      </c>
      <c r="E172" s="10">
        <f t="shared" si="21"/>
        <v>0</v>
      </c>
      <c r="F172" s="9">
        <v>0</v>
      </c>
      <c r="G172" s="10">
        <f t="shared" si="22"/>
        <v>0</v>
      </c>
      <c r="H172" s="9">
        <v>0</v>
      </c>
      <c r="I172" s="9">
        <v>0</v>
      </c>
    </row>
    <row r="173" spans="1:9" x14ac:dyDescent="0.3">
      <c r="A173" s="8" t="s">
        <v>160</v>
      </c>
      <c r="B173" s="9">
        <v>0</v>
      </c>
      <c r="C173" s="10">
        <f t="shared" si="20"/>
        <v>0</v>
      </c>
      <c r="D173" s="9">
        <v>0</v>
      </c>
      <c r="E173" s="10">
        <f t="shared" si="21"/>
        <v>0</v>
      </c>
      <c r="F173" s="9">
        <v>0</v>
      </c>
      <c r="G173" s="10">
        <f t="shared" si="22"/>
        <v>0</v>
      </c>
      <c r="H173" s="9">
        <v>0</v>
      </c>
      <c r="I173" s="9">
        <v>0</v>
      </c>
    </row>
    <row r="174" spans="1:9" x14ac:dyDescent="0.3">
      <c r="A174" s="8" t="s">
        <v>162</v>
      </c>
      <c r="B174" s="9">
        <v>0</v>
      </c>
      <c r="C174" s="10">
        <f t="shared" si="20"/>
        <v>0</v>
      </c>
      <c r="D174" s="9">
        <v>0</v>
      </c>
      <c r="E174" s="10">
        <f t="shared" si="21"/>
        <v>0</v>
      </c>
      <c r="F174" s="9">
        <v>0</v>
      </c>
      <c r="G174" s="10">
        <f t="shared" si="22"/>
        <v>0</v>
      </c>
      <c r="H174" s="9">
        <v>0</v>
      </c>
      <c r="I174" s="9">
        <v>0</v>
      </c>
    </row>
    <row r="175" spans="1:9" x14ac:dyDescent="0.3">
      <c r="A175" s="8" t="s">
        <v>164</v>
      </c>
      <c r="B175" s="9">
        <v>0</v>
      </c>
      <c r="C175" s="10">
        <f t="shared" si="20"/>
        <v>0</v>
      </c>
      <c r="D175" s="9">
        <v>0</v>
      </c>
      <c r="E175" s="10">
        <f t="shared" si="21"/>
        <v>0</v>
      </c>
      <c r="F175" s="9">
        <v>0</v>
      </c>
      <c r="G175" s="10">
        <f t="shared" si="22"/>
        <v>0</v>
      </c>
      <c r="H175" s="9">
        <v>0</v>
      </c>
      <c r="I175" s="9">
        <v>0</v>
      </c>
    </row>
    <row r="176" spans="1:9" x14ac:dyDescent="0.3">
      <c r="A176" s="8" t="s">
        <v>166</v>
      </c>
      <c r="B176" s="9">
        <v>2.5378427700000001</v>
      </c>
      <c r="C176" s="10">
        <f t="shared" si="20"/>
        <v>2.5699570087316445E-4</v>
      </c>
      <c r="D176" s="9">
        <v>0</v>
      </c>
      <c r="E176" s="10">
        <f t="shared" si="21"/>
        <v>0</v>
      </c>
      <c r="F176" s="9">
        <v>0</v>
      </c>
      <c r="G176" s="10">
        <f t="shared" si="22"/>
        <v>0</v>
      </c>
      <c r="H176" s="9">
        <v>0</v>
      </c>
      <c r="I176" s="10">
        <f>(F176/B176)-1</f>
        <v>-1</v>
      </c>
    </row>
    <row r="177" spans="1:9" x14ac:dyDescent="0.3">
      <c r="A177" s="8" t="s">
        <v>167</v>
      </c>
      <c r="B177" s="9">
        <v>0</v>
      </c>
      <c r="C177" s="10">
        <f t="shared" si="20"/>
        <v>0</v>
      </c>
      <c r="D177" s="9">
        <v>0</v>
      </c>
      <c r="E177" s="10">
        <f t="shared" si="21"/>
        <v>0</v>
      </c>
      <c r="F177" s="9">
        <v>0</v>
      </c>
      <c r="G177" s="10">
        <f t="shared" si="22"/>
        <v>0</v>
      </c>
      <c r="H177" s="9">
        <v>0</v>
      </c>
      <c r="I177" s="9">
        <v>0</v>
      </c>
    </row>
    <row r="178" spans="1:9" x14ac:dyDescent="0.3">
      <c r="A178" s="8" t="s">
        <v>168</v>
      </c>
      <c r="B178" s="9">
        <v>0</v>
      </c>
      <c r="C178" s="10">
        <f t="shared" si="20"/>
        <v>0</v>
      </c>
      <c r="D178" s="9">
        <v>0</v>
      </c>
      <c r="E178" s="10">
        <f t="shared" si="21"/>
        <v>0</v>
      </c>
      <c r="F178" s="9">
        <v>0</v>
      </c>
      <c r="G178" s="10">
        <f t="shared" si="22"/>
        <v>0</v>
      </c>
      <c r="H178" s="9">
        <v>0</v>
      </c>
      <c r="I178" s="9">
        <v>0</v>
      </c>
    </row>
    <row r="179" spans="1:9" x14ac:dyDescent="0.3">
      <c r="A179" s="8" t="s">
        <v>169</v>
      </c>
      <c r="B179" s="9">
        <v>1.7830550000000001</v>
      </c>
      <c r="C179" s="10">
        <f t="shared" si="20"/>
        <v>1.8056180423675348E-4</v>
      </c>
      <c r="D179" s="9">
        <v>0.63424093999999998</v>
      </c>
      <c r="E179" s="10">
        <f t="shared" si="21"/>
        <v>7.0189046094069386E-5</v>
      </c>
      <c r="F179" s="9">
        <v>0</v>
      </c>
      <c r="G179" s="10">
        <f t="shared" si="22"/>
        <v>0</v>
      </c>
      <c r="H179" s="10">
        <f>(F179/D179)-1</f>
        <v>-1</v>
      </c>
      <c r="I179" s="10">
        <f>(F179/B179)-1</f>
        <v>-1</v>
      </c>
    </row>
    <row r="180" spans="1:9" x14ac:dyDescent="0.3">
      <c r="A180" s="8" t="s">
        <v>170</v>
      </c>
      <c r="B180" s="9">
        <v>16.661281550000002</v>
      </c>
      <c r="C180" s="10">
        <f t="shared" si="20"/>
        <v>1.6872115877325899E-3</v>
      </c>
      <c r="D180" s="9">
        <v>3.0000000000000001E-5</v>
      </c>
      <c r="E180" s="10">
        <f t="shared" si="21"/>
        <v>3.3199865382737383E-9</v>
      </c>
      <c r="F180" s="9">
        <v>0</v>
      </c>
      <c r="G180" s="10">
        <f t="shared" si="22"/>
        <v>0</v>
      </c>
      <c r="H180" s="10">
        <f>(F180/D180)-1</f>
        <v>-1</v>
      </c>
      <c r="I180" s="10">
        <f>(F180/B180)-1</f>
        <v>-1</v>
      </c>
    </row>
    <row r="181" spans="1:9" x14ac:dyDescent="0.3">
      <c r="A181" s="8" t="s">
        <v>172</v>
      </c>
      <c r="B181" s="9">
        <v>4.7299999999999998E-3</v>
      </c>
      <c r="C181" s="10">
        <f t="shared" si="20"/>
        <v>4.789854121380686E-7</v>
      </c>
      <c r="D181" s="9">
        <v>0</v>
      </c>
      <c r="E181" s="10">
        <f t="shared" si="21"/>
        <v>0</v>
      </c>
      <c r="F181" s="9">
        <v>0</v>
      </c>
      <c r="G181" s="10">
        <f t="shared" si="22"/>
        <v>0</v>
      </c>
      <c r="H181" s="9">
        <v>0</v>
      </c>
      <c r="I181" s="10">
        <f>(F181/B181)-1</f>
        <v>-1</v>
      </c>
    </row>
    <row r="182" spans="1:9" x14ac:dyDescent="0.3">
      <c r="A182" s="8" t="s">
        <v>174</v>
      </c>
      <c r="B182" s="9">
        <v>0</v>
      </c>
      <c r="C182" s="10">
        <f t="shared" si="20"/>
        <v>0</v>
      </c>
      <c r="D182" s="9">
        <v>0</v>
      </c>
      <c r="E182" s="10">
        <f t="shared" si="21"/>
        <v>0</v>
      </c>
      <c r="F182" s="9">
        <v>0</v>
      </c>
      <c r="G182" s="10">
        <f t="shared" si="22"/>
        <v>0</v>
      </c>
      <c r="H182" s="9">
        <v>0</v>
      </c>
      <c r="I182" s="9">
        <v>0</v>
      </c>
    </row>
    <row r="183" spans="1:9" x14ac:dyDescent="0.3">
      <c r="A183" s="8" t="s">
        <v>177</v>
      </c>
      <c r="B183" s="9">
        <v>0</v>
      </c>
      <c r="C183" s="10">
        <f t="shared" si="20"/>
        <v>0</v>
      </c>
      <c r="D183" s="9">
        <v>0</v>
      </c>
      <c r="E183" s="10">
        <f t="shared" si="21"/>
        <v>0</v>
      </c>
      <c r="F183" s="9">
        <v>0</v>
      </c>
      <c r="G183" s="10">
        <f t="shared" si="22"/>
        <v>0</v>
      </c>
      <c r="H183" s="9">
        <v>0</v>
      </c>
      <c r="I183" s="9">
        <v>0</v>
      </c>
    </row>
    <row r="184" spans="1:9" x14ac:dyDescent="0.3">
      <c r="A184" s="8" t="s">
        <v>178</v>
      </c>
      <c r="B184" s="9">
        <v>1.5521731999999999</v>
      </c>
      <c r="C184" s="10">
        <f t="shared" si="20"/>
        <v>1.5718146298343864E-4</v>
      </c>
      <c r="D184" s="9">
        <v>0</v>
      </c>
      <c r="E184" s="10">
        <f t="shared" si="21"/>
        <v>0</v>
      </c>
      <c r="F184" s="9">
        <v>0</v>
      </c>
      <c r="G184" s="10">
        <f t="shared" si="22"/>
        <v>0</v>
      </c>
      <c r="H184" s="9">
        <v>0</v>
      </c>
      <c r="I184" s="10">
        <f>(F184/B184)-1</f>
        <v>-1</v>
      </c>
    </row>
    <row r="185" spans="1:9" x14ac:dyDescent="0.3">
      <c r="A185" s="8" t="s">
        <v>180</v>
      </c>
      <c r="B185" s="9">
        <v>30.820260300000001</v>
      </c>
      <c r="C185" s="10">
        <f t="shared" si="20"/>
        <v>3.121026444397052E-3</v>
      </c>
      <c r="D185" s="9">
        <v>15.858403300000001</v>
      </c>
      <c r="E185" s="10">
        <f t="shared" si="21"/>
        <v>1.7549895158171945E-3</v>
      </c>
      <c r="F185" s="9">
        <v>0</v>
      </c>
      <c r="G185" s="10">
        <f t="shared" si="22"/>
        <v>0</v>
      </c>
      <c r="H185" s="10">
        <f>(F185/D185)-1</f>
        <v>-1</v>
      </c>
      <c r="I185" s="10">
        <f>(F185/B185)-1</f>
        <v>-1</v>
      </c>
    </row>
    <row r="186" spans="1:9" x14ac:dyDescent="0.3">
      <c r="A186" s="8" t="s">
        <v>181</v>
      </c>
      <c r="B186" s="9">
        <v>2.3964029999999997E-2</v>
      </c>
      <c r="C186" s="10">
        <f t="shared" si="20"/>
        <v>2.4267274389088877E-6</v>
      </c>
      <c r="D186" s="9">
        <v>2.7244859999999999E-2</v>
      </c>
      <c r="E186" s="10">
        <f t="shared" si="21"/>
        <v>3.0150856145717547E-6</v>
      </c>
      <c r="F186" s="9">
        <v>0</v>
      </c>
      <c r="G186" s="10">
        <f t="shared" si="22"/>
        <v>0</v>
      </c>
      <c r="H186" s="10">
        <f>(F186/D186)-1</f>
        <v>-1</v>
      </c>
      <c r="I186" s="10">
        <f>(F186/B186)-1</f>
        <v>-1</v>
      </c>
    </row>
    <row r="187" spans="1:9" x14ac:dyDescent="0.3">
      <c r="A187" s="8" t="s">
        <v>182</v>
      </c>
      <c r="B187" s="9">
        <v>0</v>
      </c>
      <c r="C187" s="10">
        <f t="shared" si="20"/>
        <v>0</v>
      </c>
      <c r="D187" s="9">
        <v>0</v>
      </c>
      <c r="E187" s="10">
        <f t="shared" si="21"/>
        <v>0</v>
      </c>
      <c r="F187" s="9">
        <v>0</v>
      </c>
      <c r="G187" s="10">
        <f t="shared" si="22"/>
        <v>0</v>
      </c>
      <c r="H187" s="9">
        <v>0</v>
      </c>
      <c r="I187" s="9">
        <v>0</v>
      </c>
    </row>
    <row r="188" spans="1:9" s="2" customFormat="1" x14ac:dyDescent="0.3">
      <c r="A188" s="7" t="s">
        <v>271</v>
      </c>
      <c r="B188" s="17">
        <v>9875.0397822900013</v>
      </c>
      <c r="C188" s="13">
        <v>1</v>
      </c>
      <c r="D188" s="17">
        <v>9036.1812176500007</v>
      </c>
      <c r="E188" s="13">
        <v>1</v>
      </c>
      <c r="F188" s="17">
        <v>5153.8440207300018</v>
      </c>
      <c r="G188" s="13">
        <v>1</v>
      </c>
      <c r="H188" s="10">
        <f>(F188/D188)-1</f>
        <v>-0.42964357436045986</v>
      </c>
      <c r="I188" s="10">
        <f>(F188/B188)-1</f>
        <v>-0.47809384728019433</v>
      </c>
    </row>
  </sheetData>
  <mergeCells count="6">
    <mergeCell ref="I6:I7"/>
    <mergeCell ref="A6:A7"/>
    <mergeCell ref="F6:G6"/>
    <mergeCell ref="D6:E6"/>
    <mergeCell ref="B6:C6"/>
    <mergeCell ref="H6:H7"/>
  </mergeCells>
  <hyperlinks>
    <hyperlink ref="A2" location="Content!A1" display="Back to content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8"/>
  <sheetViews>
    <sheetView tabSelected="1" topLeftCell="A19" workbookViewId="0">
      <selection activeCell="I192" sqref="I192"/>
    </sheetView>
  </sheetViews>
  <sheetFormatPr defaultRowHeight="14.4" x14ac:dyDescent="0.3"/>
  <cols>
    <col min="1" max="1" width="32.88671875" customWidth="1"/>
    <col min="2" max="2" width="12.5546875" bestFit="1" customWidth="1"/>
    <col min="3" max="3" width="7.5546875" bestFit="1" customWidth="1"/>
    <col min="4" max="4" width="12.5546875" bestFit="1" customWidth="1"/>
    <col min="5" max="5" width="7.5546875" style="14" bestFit="1" customWidth="1"/>
    <col min="6" max="6" width="12.5546875" bestFit="1" customWidth="1"/>
    <col min="7" max="7" width="7.5546875" style="14" bestFit="1" customWidth="1"/>
    <col min="8" max="9" width="11.109375" bestFit="1" customWidth="1"/>
  </cols>
  <sheetData>
    <row r="2" spans="1:11" x14ac:dyDescent="0.3">
      <c r="A2" s="44" t="s">
        <v>341</v>
      </c>
    </row>
    <row r="4" spans="1:11" x14ac:dyDescent="0.3">
      <c r="A4" s="41" t="s">
        <v>320</v>
      </c>
      <c r="K4" s="41" t="s">
        <v>334</v>
      </c>
    </row>
    <row r="6" spans="1:11" x14ac:dyDescent="0.3">
      <c r="A6" s="50" t="s">
        <v>0</v>
      </c>
      <c r="B6" s="51">
        <v>43575</v>
      </c>
      <c r="C6" s="51"/>
      <c r="D6" s="51">
        <v>43910</v>
      </c>
      <c r="E6" s="51"/>
      <c r="F6" s="51">
        <v>43941</v>
      </c>
      <c r="G6" s="51"/>
      <c r="H6" s="50" t="s">
        <v>263</v>
      </c>
      <c r="I6" s="50" t="s">
        <v>261</v>
      </c>
    </row>
    <row r="7" spans="1:11" x14ac:dyDescent="0.3">
      <c r="A7" s="50"/>
      <c r="B7" s="7" t="s">
        <v>259</v>
      </c>
      <c r="C7" s="7" t="s">
        <v>260</v>
      </c>
      <c r="D7" s="7" t="s">
        <v>259</v>
      </c>
      <c r="E7" s="7" t="s">
        <v>260</v>
      </c>
      <c r="F7" s="7" t="s">
        <v>259</v>
      </c>
      <c r="G7" s="7" t="s">
        <v>260</v>
      </c>
      <c r="H7" s="50"/>
      <c r="I7" s="50"/>
    </row>
    <row r="8" spans="1:11" x14ac:dyDescent="0.3">
      <c r="A8" s="8" t="s">
        <v>280</v>
      </c>
      <c r="B8" s="9">
        <v>1702.1043832</v>
      </c>
      <c r="C8" s="10">
        <f>(B8/$B$188)</f>
        <v>0.18010467552400961</v>
      </c>
      <c r="D8" s="9">
        <v>1423.4109521199998</v>
      </c>
      <c r="E8" s="10">
        <f t="shared" ref="E8:E39" si="0">(D8/$D$188)</f>
        <v>0.19485449411166997</v>
      </c>
      <c r="F8" s="9">
        <v>1564.02342264</v>
      </c>
      <c r="G8" s="10">
        <f t="shared" ref="G8:G39" si="1">(F8/$F$188)</f>
        <v>0.26154675906704505</v>
      </c>
      <c r="H8" s="10">
        <f t="shared" ref="H8:H17" si="2">(F8/D8)-1</f>
        <v>9.8785575810397486E-2</v>
      </c>
      <c r="I8" s="10">
        <f t="shared" ref="I8:I39" si="3">(F8/B8)-1</f>
        <v>-8.1123673684691533E-2</v>
      </c>
    </row>
    <row r="9" spans="1:11" x14ac:dyDescent="0.3">
      <c r="A9" s="8" t="s">
        <v>276</v>
      </c>
      <c r="B9" s="9">
        <v>3695.4128528900001</v>
      </c>
      <c r="C9" s="10">
        <f t="shared" ref="C9:C72" si="4">(B9/$B$188)</f>
        <v>0.3910225127002705</v>
      </c>
      <c r="D9" s="9">
        <v>3402.9581551199999</v>
      </c>
      <c r="E9" s="10">
        <f t="shared" si="0"/>
        <v>0.46583995213153923</v>
      </c>
      <c r="F9" s="9">
        <v>1328.2172089400001</v>
      </c>
      <c r="G9" s="10">
        <f t="shared" si="1"/>
        <v>0.22211362138615115</v>
      </c>
      <c r="H9" s="10">
        <f t="shared" si="2"/>
        <v>-0.60968746943255825</v>
      </c>
      <c r="I9" s="10">
        <f t="shared" si="3"/>
        <v>-0.64057677401287738</v>
      </c>
    </row>
    <row r="10" spans="1:11" x14ac:dyDescent="0.3">
      <c r="A10" s="8" t="s">
        <v>281</v>
      </c>
      <c r="B10" s="9">
        <v>4.1460999999999998E-2</v>
      </c>
      <c r="C10" s="10">
        <f t="shared" si="4"/>
        <v>4.3871104649070983E-6</v>
      </c>
      <c r="D10" s="9">
        <v>262.50640949000001</v>
      </c>
      <c r="E10" s="10">
        <f t="shared" si="0"/>
        <v>3.5935197453737605E-2</v>
      </c>
      <c r="F10" s="9">
        <v>603.54412466999997</v>
      </c>
      <c r="G10" s="10">
        <f t="shared" si="1"/>
        <v>0.10092880162558118</v>
      </c>
      <c r="H10" s="10">
        <f t="shared" si="2"/>
        <v>1.2991595742083835</v>
      </c>
      <c r="I10" s="10">
        <f t="shared" si="3"/>
        <v>14555.911909264129</v>
      </c>
    </row>
    <row r="11" spans="1:11" x14ac:dyDescent="0.3">
      <c r="A11" s="8" t="s">
        <v>282</v>
      </c>
      <c r="B11" s="9">
        <v>107.11632797</v>
      </c>
      <c r="C11" s="10">
        <f t="shared" si="4"/>
        <v>1.1334293996758591E-2</v>
      </c>
      <c r="D11" s="9">
        <v>45.843962850000004</v>
      </c>
      <c r="E11" s="10">
        <f t="shared" si="0"/>
        <v>6.2757014591650132E-3</v>
      </c>
      <c r="F11" s="9">
        <v>594.82233930999996</v>
      </c>
      <c r="G11" s="10">
        <f t="shared" si="1"/>
        <v>9.9470284661470801E-2</v>
      </c>
      <c r="H11" s="10">
        <f t="shared" si="2"/>
        <v>11.974932844619909</v>
      </c>
      <c r="I11" s="10">
        <f t="shared" si="3"/>
        <v>4.5530501332774538</v>
      </c>
    </row>
    <row r="12" spans="1:11" x14ac:dyDescent="0.3">
      <c r="A12" s="8" t="s">
        <v>283</v>
      </c>
      <c r="B12" s="9">
        <v>321.78506356999998</v>
      </c>
      <c r="C12" s="10">
        <f t="shared" si="4"/>
        <v>3.404902486285287E-2</v>
      </c>
      <c r="D12" s="9">
        <v>381.97523582999997</v>
      </c>
      <c r="E12" s="10">
        <f t="shared" si="0"/>
        <v>5.2289601418330056E-2</v>
      </c>
      <c r="F12" s="9">
        <v>396.96014300000002</v>
      </c>
      <c r="G12" s="10">
        <f t="shared" si="1"/>
        <v>6.6382406668303723E-2</v>
      </c>
      <c r="H12" s="10">
        <f t="shared" si="2"/>
        <v>3.9230048873297063E-2</v>
      </c>
      <c r="I12" s="10">
        <f t="shared" si="3"/>
        <v>0.23361892126371719</v>
      </c>
    </row>
    <row r="13" spans="1:11" x14ac:dyDescent="0.3">
      <c r="A13" s="8" t="s">
        <v>175</v>
      </c>
      <c r="B13" s="9">
        <v>346.97339936000003</v>
      </c>
      <c r="C13" s="10">
        <f t="shared" si="4"/>
        <v>3.6714276823440008E-2</v>
      </c>
      <c r="D13" s="9">
        <v>101.24544243000001</v>
      </c>
      <c r="E13" s="10">
        <f t="shared" si="0"/>
        <v>1.3859756689680642E-2</v>
      </c>
      <c r="F13" s="9">
        <v>280.29386649999998</v>
      </c>
      <c r="G13" s="10">
        <f t="shared" si="1"/>
        <v>4.6872669109841163E-2</v>
      </c>
      <c r="H13" s="10">
        <f t="shared" si="2"/>
        <v>1.768459100702652</v>
      </c>
      <c r="I13" s="10">
        <f t="shared" si="3"/>
        <v>-0.19217476896785723</v>
      </c>
    </row>
    <row r="14" spans="1:11" x14ac:dyDescent="0.3">
      <c r="A14" s="8" t="s">
        <v>121</v>
      </c>
      <c r="B14" s="9">
        <v>31.752740190000001</v>
      </c>
      <c r="C14" s="10">
        <f t="shared" si="4"/>
        <v>3.3598509147638798E-3</v>
      </c>
      <c r="D14" s="9">
        <v>10.20755409</v>
      </c>
      <c r="E14" s="10">
        <f t="shared" si="0"/>
        <v>1.3973391067155267E-3</v>
      </c>
      <c r="F14" s="9">
        <v>272.54558343999997</v>
      </c>
      <c r="G14" s="10">
        <f t="shared" si="1"/>
        <v>4.5576947899185385E-2</v>
      </c>
      <c r="H14" s="10">
        <f t="shared" si="2"/>
        <v>25.700381015566087</v>
      </c>
      <c r="I14" s="10">
        <f t="shared" si="3"/>
        <v>7.5833720746354256</v>
      </c>
    </row>
    <row r="15" spans="1:11" x14ac:dyDescent="0.3">
      <c r="A15" s="8" t="s">
        <v>54</v>
      </c>
      <c r="B15" s="9">
        <v>2.3999999999999998E-3</v>
      </c>
      <c r="C15" s="10">
        <f t="shared" si="4"/>
        <v>2.53951065236657E-7</v>
      </c>
      <c r="D15" s="9">
        <v>5.8013500000000003E-3</v>
      </c>
      <c r="E15" s="10">
        <f t="shared" si="0"/>
        <v>7.9416216218591899E-7</v>
      </c>
      <c r="F15" s="9">
        <v>172.36617562999999</v>
      </c>
      <c r="G15" s="10">
        <f t="shared" si="1"/>
        <v>2.8824257972244131E-2</v>
      </c>
      <c r="H15" s="10">
        <f t="shared" si="2"/>
        <v>29710.390560817737</v>
      </c>
      <c r="I15" s="10">
        <f t="shared" si="3"/>
        <v>71818.239845833334</v>
      </c>
    </row>
    <row r="16" spans="1:11" x14ac:dyDescent="0.3">
      <c r="A16" s="8" t="s">
        <v>40</v>
      </c>
      <c r="B16" s="9">
        <v>602.22138576999998</v>
      </c>
      <c r="C16" s="10">
        <f t="shared" si="4"/>
        <v>6.3722817676911361E-2</v>
      </c>
      <c r="D16" s="9">
        <v>264.03347142000001</v>
      </c>
      <c r="E16" s="10">
        <f t="shared" si="0"/>
        <v>3.6144241004656026E-2</v>
      </c>
      <c r="F16" s="9">
        <v>148.23964386</v>
      </c>
      <c r="G16" s="10">
        <f t="shared" si="1"/>
        <v>2.4789653310556752E-2</v>
      </c>
      <c r="H16" s="10">
        <f t="shared" si="2"/>
        <v>-0.43855738038532965</v>
      </c>
      <c r="I16" s="10">
        <f t="shared" si="3"/>
        <v>-0.75384526793172435</v>
      </c>
    </row>
    <row r="17" spans="1:9" x14ac:dyDescent="0.3">
      <c r="A17" s="8" t="s">
        <v>80</v>
      </c>
      <c r="B17" s="9">
        <v>67.152894040000007</v>
      </c>
      <c r="C17" s="10">
        <f t="shared" si="4"/>
        <v>7.1056454063259823E-3</v>
      </c>
      <c r="D17" s="9">
        <v>27.465681100000001</v>
      </c>
      <c r="E17" s="10">
        <f t="shared" si="0"/>
        <v>3.7598498088005257E-3</v>
      </c>
      <c r="F17" s="9">
        <v>80.873648599999996</v>
      </c>
      <c r="G17" s="10">
        <f t="shared" si="1"/>
        <v>1.3524248025360801E-2</v>
      </c>
      <c r="H17" s="10">
        <f t="shared" si="2"/>
        <v>1.9445346105034327</v>
      </c>
      <c r="I17" s="10">
        <f t="shared" si="3"/>
        <v>0.2043211205734059</v>
      </c>
    </row>
    <row r="18" spans="1:9" x14ac:dyDescent="0.3">
      <c r="A18" s="8" t="s">
        <v>164</v>
      </c>
      <c r="B18" s="9">
        <v>299.40885104</v>
      </c>
      <c r="C18" s="10">
        <f t="shared" si="4"/>
        <v>3.1681331942871482E-2</v>
      </c>
      <c r="D18" s="9">
        <v>0</v>
      </c>
      <c r="E18" s="10">
        <f t="shared" si="0"/>
        <v>0</v>
      </c>
      <c r="F18" s="9">
        <v>57.929055599999998</v>
      </c>
      <c r="G18" s="10">
        <f t="shared" si="1"/>
        <v>9.6872952979311488E-3</v>
      </c>
      <c r="H18" s="9">
        <v>0</v>
      </c>
      <c r="I18" s="10">
        <f t="shared" si="3"/>
        <v>-0.8065219000748215</v>
      </c>
    </row>
    <row r="19" spans="1:9" x14ac:dyDescent="0.3">
      <c r="A19" s="8" t="s">
        <v>47</v>
      </c>
      <c r="B19" s="9">
        <v>68.618584089999999</v>
      </c>
      <c r="C19" s="10">
        <f t="shared" si="4"/>
        <v>7.2607343852860943E-3</v>
      </c>
      <c r="D19" s="9">
        <v>155.31440240999999</v>
      </c>
      <c r="E19" s="10">
        <f t="shared" si="0"/>
        <v>2.1261399783936409E-2</v>
      </c>
      <c r="F19" s="9">
        <v>52.831392510000001</v>
      </c>
      <c r="G19" s="10">
        <f t="shared" si="1"/>
        <v>8.8348289980628991E-3</v>
      </c>
      <c r="H19" s="10">
        <f t="shared" ref="H19:H65" si="5">(F19/D19)-1</f>
        <v>-0.65984228319962668</v>
      </c>
      <c r="I19" s="10">
        <f t="shared" si="3"/>
        <v>-0.23007166045999361</v>
      </c>
    </row>
    <row r="20" spans="1:9" x14ac:dyDescent="0.3">
      <c r="A20" s="8" t="s">
        <v>65</v>
      </c>
      <c r="B20" s="9">
        <v>33.50784513</v>
      </c>
      <c r="C20" s="10">
        <f t="shared" si="4"/>
        <v>3.5455637352285125E-3</v>
      </c>
      <c r="D20" s="9">
        <v>58.395934700000005</v>
      </c>
      <c r="E20" s="10">
        <f t="shared" si="0"/>
        <v>7.9939741205443116E-3</v>
      </c>
      <c r="F20" s="9">
        <v>52.242906959999999</v>
      </c>
      <c r="G20" s="10">
        <f t="shared" si="1"/>
        <v>8.7364183949144598E-3</v>
      </c>
      <c r="H20" s="10">
        <f t="shared" si="5"/>
        <v>-0.10536739880284862</v>
      </c>
      <c r="I20" s="10">
        <f t="shared" si="3"/>
        <v>0.55912463953780955</v>
      </c>
    </row>
    <row r="21" spans="1:9" x14ac:dyDescent="0.3">
      <c r="A21" s="8" t="s">
        <v>161</v>
      </c>
      <c r="B21" s="9">
        <v>25.414860280000003</v>
      </c>
      <c r="C21" s="10">
        <f t="shared" si="4"/>
        <v>2.6892211837278349E-3</v>
      </c>
      <c r="D21" s="9">
        <v>36.184599179999999</v>
      </c>
      <c r="E21" s="10">
        <f t="shared" si="0"/>
        <v>4.9534055905297268E-3</v>
      </c>
      <c r="F21" s="9">
        <v>45.113672659999999</v>
      </c>
      <c r="G21" s="10">
        <f t="shared" si="1"/>
        <v>7.544218777694402E-3</v>
      </c>
      <c r="H21" s="10">
        <f t="shared" si="5"/>
        <v>0.24676447113818778</v>
      </c>
      <c r="I21" s="10">
        <f t="shared" si="3"/>
        <v>0.77509032758688035</v>
      </c>
    </row>
    <row r="22" spans="1:9" x14ac:dyDescent="0.3">
      <c r="A22" s="8" t="s">
        <v>63</v>
      </c>
      <c r="B22" s="9">
        <v>53.864748310000003</v>
      </c>
      <c r="C22" s="10">
        <f t="shared" si="4"/>
        <v>5.6995875883453844E-3</v>
      </c>
      <c r="D22" s="9">
        <v>27.349318219999997</v>
      </c>
      <c r="E22" s="10">
        <f t="shared" si="0"/>
        <v>3.7439205860542711E-3</v>
      </c>
      <c r="F22" s="9">
        <v>33.982691189999997</v>
      </c>
      <c r="G22" s="10">
        <f t="shared" si="1"/>
        <v>5.6828194619477496E-3</v>
      </c>
      <c r="H22" s="10">
        <f t="shared" si="5"/>
        <v>0.24254253494147981</v>
      </c>
      <c r="I22" s="10">
        <f t="shared" si="3"/>
        <v>-0.36911074021130996</v>
      </c>
    </row>
    <row r="23" spans="1:9" x14ac:dyDescent="0.3">
      <c r="A23" s="8" t="s">
        <v>106</v>
      </c>
      <c r="B23" s="9">
        <v>46.750591130000004</v>
      </c>
      <c r="C23" s="10">
        <f t="shared" si="4"/>
        <v>4.9468176741278794E-3</v>
      </c>
      <c r="D23" s="9">
        <v>36.258793880000006</v>
      </c>
      <c r="E23" s="10">
        <f t="shared" si="0"/>
        <v>4.9635622994638091E-3</v>
      </c>
      <c r="F23" s="9">
        <v>28.971469379999998</v>
      </c>
      <c r="G23" s="10">
        <f t="shared" si="1"/>
        <v>4.8448084677394651E-3</v>
      </c>
      <c r="H23" s="10">
        <f t="shared" si="5"/>
        <v>-0.20098088546788717</v>
      </c>
      <c r="I23" s="10">
        <f t="shared" si="3"/>
        <v>-0.38029726085305227</v>
      </c>
    </row>
    <row r="24" spans="1:9" x14ac:dyDescent="0.3">
      <c r="A24" s="8" t="s">
        <v>89</v>
      </c>
      <c r="B24" s="9">
        <v>50.899695149999999</v>
      </c>
      <c r="C24" s="10">
        <f t="shared" si="4"/>
        <v>5.3858465848181684E-3</v>
      </c>
      <c r="D24" s="9">
        <v>38.514442539999997</v>
      </c>
      <c r="E24" s="10">
        <f t="shared" si="0"/>
        <v>5.2723440169877246E-3</v>
      </c>
      <c r="F24" s="9">
        <v>28.501305010000003</v>
      </c>
      <c r="G24" s="10">
        <f t="shared" si="1"/>
        <v>4.7661843465004556E-3</v>
      </c>
      <c r="H24" s="10">
        <f t="shared" si="5"/>
        <v>-0.25998396626410047</v>
      </c>
      <c r="I24" s="10">
        <f t="shared" si="3"/>
        <v>-0.44004959310645297</v>
      </c>
    </row>
    <row r="25" spans="1:9" x14ac:dyDescent="0.3">
      <c r="A25" s="8" t="s">
        <v>126</v>
      </c>
      <c r="B25" s="9">
        <v>36.537135960000001</v>
      </c>
      <c r="C25" s="10">
        <f t="shared" si="4"/>
        <v>3.8661019157244032E-3</v>
      </c>
      <c r="D25" s="9">
        <v>44.961302400000001</v>
      </c>
      <c r="E25" s="10">
        <f t="shared" si="0"/>
        <v>6.1548717330757409E-3</v>
      </c>
      <c r="F25" s="9">
        <v>28.453376410000001</v>
      </c>
      <c r="G25" s="10">
        <f t="shared" si="1"/>
        <v>4.7581693962029329E-3</v>
      </c>
      <c r="H25" s="10">
        <f t="shared" si="5"/>
        <v>-0.36715853653741137</v>
      </c>
      <c r="I25" s="10">
        <f t="shared" si="3"/>
        <v>-0.22124776169784932</v>
      </c>
    </row>
    <row r="26" spans="1:9" x14ac:dyDescent="0.3">
      <c r="A26" s="8" t="s">
        <v>178</v>
      </c>
      <c r="B26" s="9">
        <v>41.202633380000002</v>
      </c>
      <c r="C26" s="10">
        <f t="shared" si="4"/>
        <v>4.3597719322526849E-3</v>
      </c>
      <c r="D26" s="9">
        <v>121.50192128</v>
      </c>
      <c r="E26" s="10">
        <f t="shared" si="0"/>
        <v>1.663271971411277E-2</v>
      </c>
      <c r="F26" s="9">
        <v>22.970477289999998</v>
      </c>
      <c r="G26" s="10">
        <f t="shared" si="1"/>
        <v>3.8412812765180179E-3</v>
      </c>
      <c r="H26" s="10">
        <f t="shared" si="5"/>
        <v>-0.81094556326344214</v>
      </c>
      <c r="I26" s="10">
        <f t="shared" si="3"/>
        <v>-0.44249977718293121</v>
      </c>
    </row>
    <row r="27" spans="1:9" x14ac:dyDescent="0.3">
      <c r="A27" s="8" t="s">
        <v>57</v>
      </c>
      <c r="B27" s="9">
        <v>71.495948680000012</v>
      </c>
      <c r="C27" s="10">
        <f t="shared" si="4"/>
        <v>7.5651968030797361E-3</v>
      </c>
      <c r="D27" s="9">
        <v>27.839598809999998</v>
      </c>
      <c r="E27" s="10">
        <f t="shared" si="0"/>
        <v>3.8110363941734485E-3</v>
      </c>
      <c r="F27" s="9">
        <v>22.24725669</v>
      </c>
      <c r="G27" s="10">
        <f t="shared" si="1"/>
        <v>3.7203393511718898E-3</v>
      </c>
      <c r="H27" s="10">
        <f t="shared" si="5"/>
        <v>-0.20087725251238986</v>
      </c>
      <c r="I27" s="10">
        <f t="shared" si="3"/>
        <v>-0.68883192543435179</v>
      </c>
    </row>
    <row r="28" spans="1:9" x14ac:dyDescent="0.3">
      <c r="A28" s="8" t="s">
        <v>184</v>
      </c>
      <c r="B28" s="9">
        <v>3.5414957999999999</v>
      </c>
      <c r="C28" s="10">
        <f t="shared" si="4"/>
        <v>3.7473609622547786E-4</v>
      </c>
      <c r="D28" s="9">
        <v>4.2461184300000001</v>
      </c>
      <c r="E28" s="10">
        <f t="shared" si="0"/>
        <v>5.812623946609461E-4</v>
      </c>
      <c r="F28" s="9">
        <v>20.578370280000001</v>
      </c>
      <c r="G28" s="10">
        <f t="shared" si="1"/>
        <v>3.4412566817769792E-3</v>
      </c>
      <c r="H28" s="10">
        <f t="shared" si="5"/>
        <v>3.8463957421931827</v>
      </c>
      <c r="I28" s="10">
        <f t="shared" si="3"/>
        <v>4.8106437059730531</v>
      </c>
    </row>
    <row r="29" spans="1:9" x14ac:dyDescent="0.3">
      <c r="A29" s="8" t="s">
        <v>86</v>
      </c>
      <c r="B29" s="9">
        <v>202.19213443000001</v>
      </c>
      <c r="C29" s="10">
        <f t="shared" si="4"/>
        <v>2.1394544967071608E-2</v>
      </c>
      <c r="D29" s="9">
        <v>74.53181592</v>
      </c>
      <c r="E29" s="10">
        <f t="shared" si="0"/>
        <v>1.0202857624978686E-2</v>
      </c>
      <c r="F29" s="9">
        <v>13.576068339999999</v>
      </c>
      <c r="G29" s="10">
        <f t="shared" si="1"/>
        <v>2.2702835672410641E-3</v>
      </c>
      <c r="H29" s="10">
        <f t="shared" si="5"/>
        <v>-0.81784868418378398</v>
      </c>
      <c r="I29" s="10">
        <f t="shared" si="3"/>
        <v>-0.93285560598945994</v>
      </c>
    </row>
    <row r="30" spans="1:9" x14ac:dyDescent="0.3">
      <c r="A30" s="8" t="s">
        <v>15</v>
      </c>
      <c r="B30" s="9">
        <v>14.678468310000001</v>
      </c>
      <c r="C30" s="10">
        <f t="shared" si="4"/>
        <v>1.5531719430695889E-3</v>
      </c>
      <c r="D30" s="9">
        <v>31.017155880000001</v>
      </c>
      <c r="E30" s="10">
        <f t="shared" si="0"/>
        <v>4.2460205949509154E-3</v>
      </c>
      <c r="F30" s="9">
        <v>12.90770652</v>
      </c>
      <c r="G30" s="10">
        <f t="shared" si="1"/>
        <v>2.1585155045799028E-3</v>
      </c>
      <c r="H30" s="10">
        <f t="shared" si="5"/>
        <v>-0.58385267269708163</v>
      </c>
      <c r="I30" s="10">
        <f t="shared" si="3"/>
        <v>-0.12063668719396525</v>
      </c>
    </row>
    <row r="31" spans="1:9" x14ac:dyDescent="0.3">
      <c r="A31" s="8" t="s">
        <v>20</v>
      </c>
      <c r="B31" s="9">
        <v>25.27107079</v>
      </c>
      <c r="C31" s="10">
        <f t="shared" si="4"/>
        <v>2.6740063944964447E-3</v>
      </c>
      <c r="D31" s="9">
        <v>9.7592380799999994</v>
      </c>
      <c r="E31" s="10">
        <f t="shared" si="0"/>
        <v>1.3359679410654341E-3</v>
      </c>
      <c r="F31" s="9">
        <v>12.8007767</v>
      </c>
      <c r="G31" s="10">
        <f t="shared" si="1"/>
        <v>2.1406339642757203E-3</v>
      </c>
      <c r="H31" s="10">
        <f t="shared" si="5"/>
        <v>0.31165738504045204</v>
      </c>
      <c r="I31" s="10">
        <f t="shared" si="3"/>
        <v>-0.49346124640411404</v>
      </c>
    </row>
    <row r="32" spans="1:9" x14ac:dyDescent="0.3">
      <c r="A32" s="8" t="s">
        <v>165</v>
      </c>
      <c r="B32" s="9">
        <v>20.390487739999998</v>
      </c>
      <c r="C32" s="10">
        <f t="shared" si="4"/>
        <v>2.1575775342783311E-3</v>
      </c>
      <c r="D32" s="9">
        <v>31.406549350000002</v>
      </c>
      <c r="E32" s="10">
        <f t="shared" si="0"/>
        <v>4.2993256980866125E-3</v>
      </c>
      <c r="F32" s="9">
        <v>11.74034636</v>
      </c>
      <c r="G32" s="10">
        <f t="shared" si="1"/>
        <v>1.963301505804474E-3</v>
      </c>
      <c r="H32" s="10">
        <f t="shared" si="5"/>
        <v>-0.62618158941424751</v>
      </c>
      <c r="I32" s="10">
        <f t="shared" si="3"/>
        <v>-0.42422434864228498</v>
      </c>
    </row>
    <row r="33" spans="1:9" x14ac:dyDescent="0.3">
      <c r="A33" s="8" t="s">
        <v>7</v>
      </c>
      <c r="B33" s="9">
        <v>37.2723625</v>
      </c>
      <c r="C33" s="10">
        <f t="shared" si="4"/>
        <v>3.9438984003174289E-3</v>
      </c>
      <c r="D33" s="9">
        <v>13.36801178</v>
      </c>
      <c r="E33" s="10">
        <f t="shared" si="0"/>
        <v>1.8299825280894335E-3</v>
      </c>
      <c r="F33" s="9">
        <v>9.9281557100000004</v>
      </c>
      <c r="G33" s="10">
        <f t="shared" si="1"/>
        <v>1.6602545152938986E-3</v>
      </c>
      <c r="H33" s="10">
        <f t="shared" si="5"/>
        <v>-0.2573199460481026</v>
      </c>
      <c r="I33" s="10">
        <f t="shared" si="3"/>
        <v>-0.7336322399740558</v>
      </c>
    </row>
    <row r="34" spans="1:9" x14ac:dyDescent="0.3">
      <c r="A34" s="8" t="s">
        <v>29</v>
      </c>
      <c r="B34" s="9">
        <v>323.26002983000001</v>
      </c>
      <c r="C34" s="10">
        <f t="shared" si="4"/>
        <v>3.4205095384900845E-2</v>
      </c>
      <c r="D34" s="9">
        <v>136.15573913</v>
      </c>
      <c r="E34" s="10">
        <f t="shared" si="0"/>
        <v>1.8638719639653311E-2</v>
      </c>
      <c r="F34" s="9">
        <v>7.23081877</v>
      </c>
      <c r="G34" s="10">
        <f t="shared" si="1"/>
        <v>1.2091872713149031E-3</v>
      </c>
      <c r="H34" s="10">
        <f t="shared" si="5"/>
        <v>-0.94689302987738111</v>
      </c>
      <c r="I34" s="10">
        <f t="shared" si="3"/>
        <v>-0.97763157179128324</v>
      </c>
    </row>
    <row r="35" spans="1:9" x14ac:dyDescent="0.3">
      <c r="A35" s="8" t="s">
        <v>120</v>
      </c>
      <c r="B35" s="9">
        <v>1.4718797299999999</v>
      </c>
      <c r="C35" s="10">
        <f t="shared" si="4"/>
        <v>1.5574392722239296E-4</v>
      </c>
      <c r="D35" s="9">
        <v>5.10702415</v>
      </c>
      <c r="E35" s="10">
        <f t="shared" si="0"/>
        <v>6.9911405815882598E-4</v>
      </c>
      <c r="F35" s="9">
        <v>5.5129772699999995</v>
      </c>
      <c r="G35" s="10">
        <f t="shared" si="1"/>
        <v>9.2191799490120294E-4</v>
      </c>
      <c r="H35" s="10">
        <f t="shared" si="5"/>
        <v>7.9489171790973367E-2</v>
      </c>
      <c r="I35" s="10">
        <f t="shared" si="3"/>
        <v>2.7455351532016814</v>
      </c>
    </row>
    <row r="36" spans="1:9" x14ac:dyDescent="0.3">
      <c r="A36" s="8" t="s">
        <v>170</v>
      </c>
      <c r="B36" s="9">
        <v>4.2872960099999995</v>
      </c>
      <c r="C36" s="10">
        <f t="shared" si="4"/>
        <v>4.5365141196848717E-4</v>
      </c>
      <c r="D36" s="9">
        <v>9.0090643400000001</v>
      </c>
      <c r="E36" s="10">
        <f t="shared" si="0"/>
        <v>1.2332746715034361E-3</v>
      </c>
      <c r="F36" s="9">
        <v>5.45261964</v>
      </c>
      <c r="G36" s="10">
        <f t="shared" si="1"/>
        <v>9.1182457668063618E-4</v>
      </c>
      <c r="H36" s="10">
        <f t="shared" si="5"/>
        <v>-0.39476293716867827</v>
      </c>
      <c r="I36" s="10">
        <f t="shared" si="3"/>
        <v>0.27180853089731039</v>
      </c>
    </row>
    <row r="37" spans="1:9" x14ac:dyDescent="0.3">
      <c r="A37" s="8" t="s">
        <v>27</v>
      </c>
      <c r="B37" s="9">
        <v>18.966845980000002</v>
      </c>
      <c r="C37" s="10">
        <f t="shared" si="4"/>
        <v>2.0069378086669193E-3</v>
      </c>
      <c r="D37" s="9">
        <v>23.629622730000001</v>
      </c>
      <c r="E37" s="10">
        <f t="shared" si="0"/>
        <v>3.2347216215009157E-3</v>
      </c>
      <c r="F37" s="9">
        <v>5.1487460999999994</v>
      </c>
      <c r="G37" s="10">
        <f t="shared" si="1"/>
        <v>8.6100875231204948E-4</v>
      </c>
      <c r="H37" s="10">
        <f t="shared" si="5"/>
        <v>-0.78210629264667908</v>
      </c>
      <c r="I37" s="10">
        <f t="shared" si="3"/>
        <v>-0.72853967889921156</v>
      </c>
    </row>
    <row r="38" spans="1:9" x14ac:dyDescent="0.3">
      <c r="A38" s="8" t="s">
        <v>59</v>
      </c>
      <c r="B38" s="9">
        <v>8.402780439999999</v>
      </c>
      <c r="C38" s="10">
        <f t="shared" si="4"/>
        <v>8.8912293486989385E-4</v>
      </c>
      <c r="D38" s="9">
        <v>2.01317521</v>
      </c>
      <c r="E38" s="10">
        <f t="shared" si="0"/>
        <v>2.7558888493759066E-4</v>
      </c>
      <c r="F38" s="9">
        <v>4.9262730299999999</v>
      </c>
      <c r="G38" s="10">
        <f t="shared" si="1"/>
        <v>8.2380527466848668E-4</v>
      </c>
      <c r="H38" s="10">
        <f t="shared" si="5"/>
        <v>1.447016536628225</v>
      </c>
      <c r="I38" s="10">
        <f t="shared" si="3"/>
        <v>-0.41373298217464782</v>
      </c>
    </row>
    <row r="39" spans="1:9" x14ac:dyDescent="0.3">
      <c r="A39" s="8" t="s">
        <v>102</v>
      </c>
      <c r="B39" s="9">
        <v>0.22739201000000001</v>
      </c>
      <c r="C39" s="10">
        <f t="shared" si="4"/>
        <v>2.4061017985751904E-5</v>
      </c>
      <c r="D39" s="9">
        <v>6.593447999999999E-2</v>
      </c>
      <c r="E39" s="10">
        <f t="shared" si="0"/>
        <v>9.0259455470544308E-6</v>
      </c>
      <c r="F39" s="9">
        <v>4.7450056500000004</v>
      </c>
      <c r="G39" s="10">
        <f t="shared" si="1"/>
        <v>7.9349249605066487E-4</v>
      </c>
      <c r="H39" s="10">
        <f t="shared" si="5"/>
        <v>70.965467081866748</v>
      </c>
      <c r="I39" s="10">
        <f t="shared" si="3"/>
        <v>19.867072901989829</v>
      </c>
    </row>
    <row r="40" spans="1:9" x14ac:dyDescent="0.3">
      <c r="A40" s="8" t="s">
        <v>119</v>
      </c>
      <c r="B40" s="9">
        <v>9.9479629999999999E-2</v>
      </c>
      <c r="C40" s="10">
        <f t="shared" si="4"/>
        <v>1.0526232503270209E-5</v>
      </c>
      <c r="D40" s="9">
        <v>1.1043304599999999</v>
      </c>
      <c r="E40" s="10">
        <f t="shared" ref="E40:E71" si="6">(D40/$D$188)</f>
        <v>1.5117472069110991E-4</v>
      </c>
      <c r="F40" s="9">
        <v>4.5956479100000003</v>
      </c>
      <c r="G40" s="10">
        <f t="shared" ref="G40:G71" si="7">(F40/$F$188)</f>
        <v>7.6851586700975186E-4</v>
      </c>
      <c r="H40" s="10">
        <f t="shared" si="5"/>
        <v>3.1614789018859453</v>
      </c>
      <c r="I40" s="10">
        <f t="shared" ref="I40:I63" si="8">(F40/B40)-1</f>
        <v>45.19687377204761</v>
      </c>
    </row>
    <row r="41" spans="1:9" x14ac:dyDescent="0.3">
      <c r="A41" s="8" t="s">
        <v>135</v>
      </c>
      <c r="B41" s="9">
        <v>6.2746049800000003</v>
      </c>
      <c r="C41" s="10">
        <f t="shared" si="4"/>
        <v>6.6393442442093051E-4</v>
      </c>
      <c r="D41" s="9">
        <v>3.69270012</v>
      </c>
      <c r="E41" s="10">
        <f t="shared" si="6"/>
        <v>5.0550349687631367E-4</v>
      </c>
      <c r="F41" s="9">
        <v>4.5226273399999997</v>
      </c>
      <c r="G41" s="10">
        <f t="shared" si="7"/>
        <v>7.5630486482636294E-4</v>
      </c>
      <c r="H41" s="10">
        <f t="shared" si="5"/>
        <v>0.22474806863006247</v>
      </c>
      <c r="I41" s="10">
        <f t="shared" si="8"/>
        <v>-0.27921720101653325</v>
      </c>
    </row>
    <row r="42" spans="1:9" x14ac:dyDescent="0.3">
      <c r="A42" s="8" t="s">
        <v>49</v>
      </c>
      <c r="B42" s="9">
        <v>2.3878952299999998</v>
      </c>
      <c r="C42" s="10">
        <f t="shared" si="4"/>
        <v>2.526702238883467E-4</v>
      </c>
      <c r="D42" s="9">
        <v>5.5537689500000003</v>
      </c>
      <c r="E42" s="10">
        <f t="shared" si="6"/>
        <v>7.6027013671180351E-4</v>
      </c>
      <c r="F42" s="9">
        <v>4.1496222999999999</v>
      </c>
      <c r="G42" s="10">
        <f t="shared" si="7"/>
        <v>6.9392839532119431E-4</v>
      </c>
      <c r="H42" s="10">
        <f t="shared" si="5"/>
        <v>-0.25282770360837581</v>
      </c>
      <c r="I42" s="10">
        <f t="shared" si="8"/>
        <v>0.73777402285777849</v>
      </c>
    </row>
    <row r="43" spans="1:9" x14ac:dyDescent="0.3">
      <c r="A43" s="8" t="s">
        <v>150</v>
      </c>
      <c r="B43" s="9">
        <v>9.8926293200000011</v>
      </c>
      <c r="C43" s="10">
        <f t="shared" si="4"/>
        <v>1.0467682307522444E-3</v>
      </c>
      <c r="D43" s="9">
        <v>11.27812419</v>
      </c>
      <c r="E43" s="10">
        <f t="shared" si="6"/>
        <v>1.5438922823363037E-3</v>
      </c>
      <c r="F43" s="9">
        <v>4.1489102100000004</v>
      </c>
      <c r="G43" s="10">
        <f t="shared" si="7"/>
        <v>6.9380931473137192E-4</v>
      </c>
      <c r="H43" s="10">
        <f t="shared" si="5"/>
        <v>-0.63212763575713027</v>
      </c>
      <c r="I43" s="10">
        <f t="shared" si="8"/>
        <v>-0.58060591620347912</v>
      </c>
    </row>
    <row r="44" spans="1:9" x14ac:dyDescent="0.3">
      <c r="A44" s="8" t="s">
        <v>79</v>
      </c>
      <c r="B44" s="9">
        <v>2.1012257999999999</v>
      </c>
      <c r="C44" s="10">
        <f t="shared" si="4"/>
        <v>2.2233688758864452E-4</v>
      </c>
      <c r="D44" s="9">
        <v>3.7345641400000003</v>
      </c>
      <c r="E44" s="10">
        <f t="shared" si="6"/>
        <v>5.1123437342073775E-4</v>
      </c>
      <c r="F44" s="9">
        <v>3.7061378899999999</v>
      </c>
      <c r="G44" s="10">
        <f t="shared" si="7"/>
        <v>6.1976588058310197E-4</v>
      </c>
      <c r="H44" s="10">
        <f t="shared" si="5"/>
        <v>-7.6116646908092056E-3</v>
      </c>
      <c r="I44" s="10">
        <f t="shared" si="8"/>
        <v>0.76379801256961533</v>
      </c>
    </row>
    <row r="45" spans="1:9" x14ac:dyDescent="0.3">
      <c r="A45" s="8" t="s">
        <v>73</v>
      </c>
      <c r="B45" s="9">
        <v>32.114934529999999</v>
      </c>
      <c r="C45" s="10">
        <f t="shared" si="4"/>
        <v>3.3981757641245829E-3</v>
      </c>
      <c r="D45" s="9">
        <v>15.62651724</v>
      </c>
      <c r="E45" s="10">
        <f t="shared" si="6"/>
        <v>2.1391553205295216E-3</v>
      </c>
      <c r="F45" s="9">
        <v>2.6838699400000001</v>
      </c>
      <c r="G45" s="10">
        <f t="shared" si="7"/>
        <v>4.4881519957008857E-4</v>
      </c>
      <c r="H45" s="10">
        <f t="shared" si="5"/>
        <v>-0.82824900143904356</v>
      </c>
      <c r="I45" s="10">
        <f t="shared" si="8"/>
        <v>-0.91642922586397069</v>
      </c>
    </row>
    <row r="46" spans="1:9" x14ac:dyDescent="0.3">
      <c r="A46" s="8" t="s">
        <v>32</v>
      </c>
      <c r="B46" s="9">
        <v>9.4847118599999991</v>
      </c>
      <c r="C46" s="10">
        <f t="shared" si="4"/>
        <v>1.0036052834623977E-3</v>
      </c>
      <c r="D46" s="9">
        <v>12.121228</v>
      </c>
      <c r="E46" s="10">
        <f t="shared" si="6"/>
        <v>1.6593069952387811E-3</v>
      </c>
      <c r="F46" s="9">
        <v>2.6662769399999999</v>
      </c>
      <c r="G46" s="10">
        <f t="shared" si="7"/>
        <v>4.4587317704941582E-4</v>
      </c>
      <c r="H46" s="10">
        <f t="shared" si="5"/>
        <v>-0.78003244060750276</v>
      </c>
      <c r="I46" s="10">
        <f t="shared" si="8"/>
        <v>-0.71888688034430182</v>
      </c>
    </row>
    <row r="47" spans="1:9" x14ac:dyDescent="0.3">
      <c r="A47" s="8" t="s">
        <v>14</v>
      </c>
      <c r="B47" s="9">
        <v>2.18720559</v>
      </c>
      <c r="C47" s="10">
        <f t="shared" si="4"/>
        <v>2.3143466228002954E-4</v>
      </c>
      <c r="D47" s="9">
        <v>115.80781954999999</v>
      </c>
      <c r="E47" s="10">
        <f t="shared" si="6"/>
        <v>1.5853239051576741E-2</v>
      </c>
      <c r="F47" s="9">
        <v>2.64770225</v>
      </c>
      <c r="G47" s="10">
        <f t="shared" si="7"/>
        <v>4.4276698957175346E-4</v>
      </c>
      <c r="H47" s="10">
        <f t="shared" si="5"/>
        <v>-0.97713710300143541</v>
      </c>
      <c r="I47" s="10">
        <f t="shared" si="8"/>
        <v>0.21054109504173324</v>
      </c>
    </row>
    <row r="48" spans="1:9" x14ac:dyDescent="0.3">
      <c r="A48" s="8" t="s">
        <v>12</v>
      </c>
      <c r="B48" s="9">
        <v>0.26615899999999998</v>
      </c>
      <c r="C48" s="10">
        <f t="shared" si="4"/>
        <v>2.8163067321801414E-5</v>
      </c>
      <c r="D48" s="9">
        <v>7.6983991999999999</v>
      </c>
      <c r="E48" s="10">
        <f t="shared" si="6"/>
        <v>1.0538542501387347E-3</v>
      </c>
      <c r="F48" s="9">
        <v>2.2130285000000001</v>
      </c>
      <c r="G48" s="10">
        <f t="shared" si="7"/>
        <v>3.7007785402663507E-4</v>
      </c>
      <c r="H48" s="10">
        <f t="shared" si="5"/>
        <v>-0.71253393822445577</v>
      </c>
      <c r="I48" s="10">
        <f t="shared" si="8"/>
        <v>7.3146859583932926</v>
      </c>
    </row>
    <row r="49" spans="1:9" x14ac:dyDescent="0.3">
      <c r="A49" s="8" t="s">
        <v>146</v>
      </c>
      <c r="B49" s="9">
        <v>10.721683310000001</v>
      </c>
      <c r="C49" s="10">
        <f t="shared" si="4"/>
        <v>1.1344928740435779E-3</v>
      </c>
      <c r="D49" s="9">
        <v>3.1313159700000002</v>
      </c>
      <c r="E49" s="10">
        <f t="shared" si="6"/>
        <v>4.2865413416230674E-4</v>
      </c>
      <c r="F49" s="9">
        <v>1.96533947</v>
      </c>
      <c r="G49" s="10">
        <f t="shared" si="7"/>
        <v>3.2865759003620798E-4</v>
      </c>
      <c r="H49" s="10">
        <f t="shared" si="5"/>
        <v>-0.37235989953450788</v>
      </c>
      <c r="I49" s="10">
        <f t="shared" si="8"/>
        <v>-0.81669487773743987</v>
      </c>
    </row>
    <row r="50" spans="1:9" x14ac:dyDescent="0.3">
      <c r="A50" s="8" t="s">
        <v>35</v>
      </c>
      <c r="B50" s="9">
        <v>22.871673989999998</v>
      </c>
      <c r="C50" s="10">
        <f t="shared" si="4"/>
        <v>2.420119155627517E-3</v>
      </c>
      <c r="D50" s="9">
        <v>76.882644129999989</v>
      </c>
      <c r="E50" s="10">
        <f t="shared" si="6"/>
        <v>1.0524668723116403E-2</v>
      </c>
      <c r="F50" s="9">
        <v>1.7006235900000002</v>
      </c>
      <c r="G50" s="10">
        <f t="shared" si="7"/>
        <v>2.8438997902389062E-4</v>
      </c>
      <c r="H50" s="10">
        <f t="shared" si="5"/>
        <v>-0.97788026661616323</v>
      </c>
      <c r="I50" s="10">
        <f t="shared" si="8"/>
        <v>-0.92564498817430019</v>
      </c>
    </row>
    <row r="51" spans="1:9" x14ac:dyDescent="0.3">
      <c r="A51" s="8" t="s">
        <v>172</v>
      </c>
      <c r="B51" s="9">
        <v>2.0947999999999998E-4</v>
      </c>
      <c r="C51" s="10">
        <f t="shared" si="4"/>
        <v>2.2165695477406212E-8</v>
      </c>
      <c r="D51" s="9">
        <v>3.6735023500000001</v>
      </c>
      <c r="E51" s="10">
        <f t="shared" si="6"/>
        <v>5.0287546330958391E-4</v>
      </c>
      <c r="F51" s="9">
        <v>1.4768612400000001</v>
      </c>
      <c r="G51" s="10">
        <f t="shared" si="7"/>
        <v>2.4697089910695469E-4</v>
      </c>
      <c r="H51" s="10">
        <f t="shared" si="5"/>
        <v>-0.59796915877840662</v>
      </c>
      <c r="I51" s="10">
        <f t="shared" si="8"/>
        <v>7049.130036280314</v>
      </c>
    </row>
    <row r="52" spans="1:9" x14ac:dyDescent="0.3">
      <c r="A52" s="8" t="s">
        <v>81</v>
      </c>
      <c r="B52" s="9">
        <v>0.49786778999999998</v>
      </c>
      <c r="C52" s="10">
        <f t="shared" si="4"/>
        <v>5.2680856507300106E-5</v>
      </c>
      <c r="D52" s="9">
        <v>0.19473963</v>
      </c>
      <c r="E52" s="10">
        <f t="shared" si="6"/>
        <v>2.6658423577975102E-5</v>
      </c>
      <c r="F52" s="9">
        <v>1.4143485900000001</v>
      </c>
      <c r="G52" s="10">
        <f t="shared" si="7"/>
        <v>2.365171036128984E-4</v>
      </c>
      <c r="H52" s="10">
        <f t="shared" si="5"/>
        <v>6.2627671624928123</v>
      </c>
      <c r="I52" s="10">
        <f t="shared" si="8"/>
        <v>1.840811593776734</v>
      </c>
    </row>
    <row r="53" spans="1:9" x14ac:dyDescent="0.3">
      <c r="A53" s="8" t="s">
        <v>137</v>
      </c>
      <c r="B53" s="9">
        <v>5.8053386799999993</v>
      </c>
      <c r="C53" s="10">
        <f t="shared" si="4"/>
        <v>6.1427997576898679E-4</v>
      </c>
      <c r="D53" s="9">
        <v>2.8066525099999997</v>
      </c>
      <c r="E53" s="10">
        <f t="shared" si="6"/>
        <v>3.8421009348619481E-4</v>
      </c>
      <c r="F53" s="9">
        <v>1.31782194</v>
      </c>
      <c r="G53" s="10">
        <f t="shared" si="7"/>
        <v>2.2037525298224448E-4</v>
      </c>
      <c r="H53" s="10">
        <f t="shared" si="5"/>
        <v>-0.53046487397187614</v>
      </c>
      <c r="I53" s="10">
        <f t="shared" si="8"/>
        <v>-0.77299826717431064</v>
      </c>
    </row>
    <row r="54" spans="1:9" x14ac:dyDescent="0.3">
      <c r="A54" s="8" t="s">
        <v>180</v>
      </c>
      <c r="B54" s="9">
        <v>1.5603565400000001</v>
      </c>
      <c r="C54" s="10">
        <f t="shared" si="4"/>
        <v>1.6510591895082686E-4</v>
      </c>
      <c r="D54" s="9">
        <v>1.4982195199999999</v>
      </c>
      <c r="E54" s="10">
        <f t="shared" si="6"/>
        <v>2.0509523704523078E-4</v>
      </c>
      <c r="F54" s="9">
        <v>1.28979621</v>
      </c>
      <c r="G54" s="10">
        <f t="shared" si="7"/>
        <v>2.1568859756143543E-4</v>
      </c>
      <c r="H54" s="10">
        <f t="shared" si="5"/>
        <v>-0.13911399979623806</v>
      </c>
      <c r="I54" s="10">
        <f t="shared" si="8"/>
        <v>-0.17339647898678345</v>
      </c>
    </row>
    <row r="55" spans="1:9" x14ac:dyDescent="0.3">
      <c r="A55" s="8" t="s">
        <v>23</v>
      </c>
      <c r="B55" s="9">
        <v>3.918542</v>
      </c>
      <c r="C55" s="10">
        <f t="shared" si="4"/>
        <v>4.1463246461440853E-4</v>
      </c>
      <c r="D55" s="9">
        <v>0.52345562000000001</v>
      </c>
      <c r="E55" s="10">
        <f t="shared" si="6"/>
        <v>7.1657225815986063E-5</v>
      </c>
      <c r="F55" s="9">
        <v>1.1043356000000002</v>
      </c>
      <c r="G55" s="10">
        <f t="shared" si="7"/>
        <v>1.846745981686257E-4</v>
      </c>
      <c r="H55" s="10">
        <f t="shared" si="5"/>
        <v>1.1097024423961677</v>
      </c>
      <c r="I55" s="10">
        <f t="shared" si="8"/>
        <v>-0.71817691376027093</v>
      </c>
    </row>
    <row r="56" spans="1:9" x14ac:dyDescent="0.3">
      <c r="A56" s="8" t="s">
        <v>169</v>
      </c>
      <c r="B56" s="9">
        <v>109.35640205</v>
      </c>
      <c r="C56" s="10">
        <f t="shared" si="4"/>
        <v>1.1571322829602352E-2</v>
      </c>
      <c r="D56" s="9">
        <v>3.7177298700000003</v>
      </c>
      <c r="E56" s="10">
        <f t="shared" si="6"/>
        <v>5.0892988562703089E-4</v>
      </c>
      <c r="F56" s="9">
        <v>1.1035571100000001</v>
      </c>
      <c r="G56" s="10">
        <f t="shared" si="7"/>
        <v>1.8454441371389265E-4</v>
      </c>
      <c r="H56" s="10">
        <f t="shared" si="5"/>
        <v>-0.70316371856247861</v>
      </c>
      <c r="I56" s="10">
        <f t="shared" si="8"/>
        <v>-0.98990861907201888</v>
      </c>
    </row>
    <row r="57" spans="1:9" x14ac:dyDescent="0.3">
      <c r="A57" s="8" t="s">
        <v>151</v>
      </c>
      <c r="B57" s="9">
        <v>4.1699485799999998</v>
      </c>
      <c r="C57" s="10">
        <f t="shared" si="4"/>
        <v>4.4123453494711887E-4</v>
      </c>
      <c r="D57" s="9">
        <v>8.6059864700000013</v>
      </c>
      <c r="E57" s="10">
        <f t="shared" si="6"/>
        <v>1.1780962746184879E-3</v>
      </c>
      <c r="F57" s="9">
        <v>1.09046701</v>
      </c>
      <c r="G57" s="10">
        <f t="shared" si="7"/>
        <v>1.82355397116504E-4</v>
      </c>
      <c r="H57" s="10">
        <f t="shared" si="5"/>
        <v>-0.87328971364278707</v>
      </c>
      <c r="I57" s="10">
        <f t="shared" si="8"/>
        <v>-0.73849389528923159</v>
      </c>
    </row>
    <row r="58" spans="1:9" x14ac:dyDescent="0.3">
      <c r="A58" s="8" t="s">
        <v>127</v>
      </c>
      <c r="B58" s="9">
        <v>3.4588362200000002</v>
      </c>
      <c r="C58" s="10">
        <f t="shared" si="4"/>
        <v>3.6598964272838841E-4</v>
      </c>
      <c r="D58" s="9">
        <v>0.90453727000000006</v>
      </c>
      <c r="E58" s="10">
        <f t="shared" si="6"/>
        <v>1.2382450190403068E-4</v>
      </c>
      <c r="F58" s="9">
        <v>1.04117953</v>
      </c>
      <c r="G58" s="10">
        <f t="shared" si="7"/>
        <v>1.741132055546779E-4</v>
      </c>
      <c r="H58" s="10">
        <f t="shared" si="5"/>
        <v>0.15106316183079982</v>
      </c>
      <c r="I58" s="10">
        <f t="shared" si="8"/>
        <v>-0.69897981177033008</v>
      </c>
    </row>
    <row r="59" spans="1:9" x14ac:dyDescent="0.3">
      <c r="A59" s="8" t="s">
        <v>104</v>
      </c>
      <c r="B59" s="9">
        <v>0.63148394999999991</v>
      </c>
      <c r="C59" s="10">
        <f t="shared" si="4"/>
        <v>6.6819175742646603E-5</v>
      </c>
      <c r="D59" s="9">
        <v>0.84752618999999996</v>
      </c>
      <c r="E59" s="10">
        <f t="shared" si="6"/>
        <v>1.1602010421015693E-4</v>
      </c>
      <c r="F59" s="9">
        <v>0.77035935999999994</v>
      </c>
      <c r="G59" s="10">
        <f t="shared" si="7"/>
        <v>1.2882479316381689E-4</v>
      </c>
      <c r="H59" s="10">
        <f t="shared" si="5"/>
        <v>-9.1049493113599222E-2</v>
      </c>
      <c r="I59" s="10">
        <f t="shared" si="8"/>
        <v>0.21991914442164373</v>
      </c>
    </row>
    <row r="60" spans="1:9" x14ac:dyDescent="0.3">
      <c r="A60" s="8" t="s">
        <v>142</v>
      </c>
      <c r="B60" s="9">
        <v>0.14178573</v>
      </c>
      <c r="C60" s="10">
        <f t="shared" si="4"/>
        <v>1.5002765487023766E-5</v>
      </c>
      <c r="D60" s="9">
        <v>0.47007958</v>
      </c>
      <c r="E60" s="10">
        <f t="shared" si="6"/>
        <v>6.4350438372490657E-5</v>
      </c>
      <c r="F60" s="9">
        <v>0.73851639000000002</v>
      </c>
      <c r="G60" s="10">
        <f t="shared" si="7"/>
        <v>1.2349979260307649E-4</v>
      </c>
      <c r="H60" s="10">
        <f t="shared" si="5"/>
        <v>0.57104546000487844</v>
      </c>
      <c r="I60" s="10">
        <f t="shared" si="8"/>
        <v>4.2086792514310147</v>
      </c>
    </row>
    <row r="61" spans="1:9" x14ac:dyDescent="0.3">
      <c r="A61" s="8" t="s">
        <v>95</v>
      </c>
      <c r="B61" s="9">
        <v>7.2688769100000004</v>
      </c>
      <c r="C61" s="10">
        <f t="shared" si="4"/>
        <v>7.6914126432026672E-4</v>
      </c>
      <c r="D61" s="9">
        <v>24.63131619</v>
      </c>
      <c r="E61" s="10">
        <f t="shared" si="6"/>
        <v>3.3718460915020524E-3</v>
      </c>
      <c r="F61" s="9">
        <v>0.56554590000000005</v>
      </c>
      <c r="G61" s="10">
        <f t="shared" si="7"/>
        <v>9.4574477023482502E-5</v>
      </c>
      <c r="H61" s="10">
        <f t="shared" si="5"/>
        <v>-0.97703955827461608</v>
      </c>
      <c r="I61" s="10">
        <f t="shared" si="8"/>
        <v>-0.92219624750806239</v>
      </c>
    </row>
    <row r="62" spans="1:9" x14ac:dyDescent="0.3">
      <c r="A62" s="8" t="s">
        <v>46</v>
      </c>
      <c r="B62" s="9">
        <v>4.6681618700000005</v>
      </c>
      <c r="C62" s="10">
        <f t="shared" si="4"/>
        <v>4.9395194982651872E-4</v>
      </c>
      <c r="D62" s="9">
        <v>2.6230427599999997</v>
      </c>
      <c r="E62" s="10">
        <f t="shared" si="6"/>
        <v>3.5907526865086922E-4</v>
      </c>
      <c r="F62" s="9">
        <v>0.54211620999999999</v>
      </c>
      <c r="G62" s="10">
        <f t="shared" si="7"/>
        <v>9.0656403037671062E-5</v>
      </c>
      <c r="H62" s="10">
        <f t="shared" si="5"/>
        <v>-0.79332543934586863</v>
      </c>
      <c r="I62" s="10">
        <f t="shared" si="8"/>
        <v>-0.88386944902576825</v>
      </c>
    </row>
    <row r="63" spans="1:9" x14ac:dyDescent="0.3">
      <c r="A63" s="8" t="s">
        <v>129</v>
      </c>
      <c r="B63" s="9">
        <v>0.85335906000000006</v>
      </c>
      <c r="C63" s="10">
        <f t="shared" si="4"/>
        <v>9.0296434298480145E-5</v>
      </c>
      <c r="D63" s="9">
        <v>3.7753204500000002</v>
      </c>
      <c r="E63" s="10">
        <f t="shared" si="6"/>
        <v>5.1681361261029189E-4</v>
      </c>
      <c r="F63" s="9">
        <v>0.50652898999999996</v>
      </c>
      <c r="G63" s="10">
        <f t="shared" si="7"/>
        <v>8.4705263227056888E-5</v>
      </c>
      <c r="H63" s="10">
        <f t="shared" si="5"/>
        <v>-0.86583152431471078</v>
      </c>
      <c r="I63" s="10">
        <f t="shared" si="8"/>
        <v>-0.40642923507485829</v>
      </c>
    </row>
    <row r="64" spans="1:9" x14ac:dyDescent="0.3">
      <c r="A64" s="8" t="s">
        <v>176</v>
      </c>
      <c r="B64" s="9">
        <v>0</v>
      </c>
      <c r="C64" s="10">
        <f t="shared" si="4"/>
        <v>0</v>
      </c>
      <c r="D64" s="9">
        <v>1.01172269</v>
      </c>
      <c r="E64" s="10">
        <f t="shared" si="6"/>
        <v>1.3849739785100956E-4</v>
      </c>
      <c r="F64" s="9">
        <v>0.38519999999999999</v>
      </c>
      <c r="G64" s="10">
        <f t="shared" si="7"/>
        <v>6.4415794632134113E-5</v>
      </c>
      <c r="H64" s="10">
        <f t="shared" si="5"/>
        <v>-0.61926325878882882</v>
      </c>
      <c r="I64" s="9">
        <v>0</v>
      </c>
    </row>
    <row r="65" spans="1:9" x14ac:dyDescent="0.3">
      <c r="A65" s="8" t="s">
        <v>55</v>
      </c>
      <c r="B65" s="9">
        <v>4.902331E-2</v>
      </c>
      <c r="C65" s="10">
        <f t="shared" si="4"/>
        <v>5.1873007483028584E-6</v>
      </c>
      <c r="D65" s="9">
        <v>6.6200350000000005E-2</v>
      </c>
      <c r="E65" s="10">
        <f t="shared" si="6"/>
        <v>9.0623411953191248E-6</v>
      </c>
      <c r="F65" s="9">
        <v>0.32314543000000001</v>
      </c>
      <c r="G65" s="10">
        <f t="shared" si="7"/>
        <v>5.4038602427810673E-5</v>
      </c>
      <c r="H65" s="10">
        <f t="shared" si="5"/>
        <v>3.8813250987343721</v>
      </c>
      <c r="I65" s="10">
        <f t="shared" ref="I65:I71" si="9">(F65/B65)-1</f>
        <v>5.5916689427947643</v>
      </c>
    </row>
    <row r="66" spans="1:9" x14ac:dyDescent="0.3">
      <c r="A66" s="8" t="s">
        <v>18</v>
      </c>
      <c r="B66" s="9">
        <v>0.32027830000000002</v>
      </c>
      <c r="C66" s="10">
        <f t="shared" si="4"/>
        <v>3.3889589773827337E-5</v>
      </c>
      <c r="D66" s="9">
        <v>0</v>
      </c>
      <c r="E66" s="10">
        <f t="shared" si="6"/>
        <v>0</v>
      </c>
      <c r="F66" s="9">
        <v>0.31031578000000004</v>
      </c>
      <c r="G66" s="10">
        <f t="shared" si="7"/>
        <v>5.1893140071626464E-5</v>
      </c>
      <c r="H66" s="9">
        <v>0</v>
      </c>
      <c r="I66" s="10">
        <f t="shared" si="9"/>
        <v>-3.1105822654859727E-2</v>
      </c>
    </row>
    <row r="67" spans="1:9" x14ac:dyDescent="0.3">
      <c r="A67" s="8" t="s">
        <v>154</v>
      </c>
      <c r="B67" s="9">
        <v>0.31605727</v>
      </c>
      <c r="C67" s="10">
        <f t="shared" si="4"/>
        <v>3.344295016345405E-5</v>
      </c>
      <c r="D67" s="9">
        <v>1.05604108</v>
      </c>
      <c r="E67" s="10">
        <f t="shared" si="6"/>
        <v>1.4456425960336007E-4</v>
      </c>
      <c r="F67" s="9">
        <v>0.20167785000000002</v>
      </c>
      <c r="G67" s="10">
        <f t="shared" si="7"/>
        <v>3.372595785942459E-5</v>
      </c>
      <c r="H67" s="10">
        <f t="shared" ref="H67:H77" si="10">(F67/D67)-1</f>
        <v>-0.80902461673176573</v>
      </c>
      <c r="I67" s="10">
        <f t="shared" si="9"/>
        <v>-0.36189460220294878</v>
      </c>
    </row>
    <row r="68" spans="1:9" x14ac:dyDescent="0.3">
      <c r="A68" s="8" t="s">
        <v>173</v>
      </c>
      <c r="B68" s="9">
        <v>6.5078499999999997E-2</v>
      </c>
      <c r="C68" s="10">
        <f t="shared" si="4"/>
        <v>6.8861476662515763E-6</v>
      </c>
      <c r="D68" s="9">
        <v>3.0519000000000001E-2</v>
      </c>
      <c r="E68" s="10">
        <f t="shared" si="6"/>
        <v>4.1778267175316193E-6</v>
      </c>
      <c r="F68" s="9">
        <v>0.19347602</v>
      </c>
      <c r="G68" s="10">
        <f t="shared" si="7"/>
        <v>3.2354391408521997E-5</v>
      </c>
      <c r="H68" s="10">
        <f t="shared" si="10"/>
        <v>5.339526852124906</v>
      </c>
      <c r="I68" s="10">
        <f t="shared" si="9"/>
        <v>1.9729637284202926</v>
      </c>
    </row>
    <row r="69" spans="1:9" x14ac:dyDescent="0.3">
      <c r="A69" s="8" t="s">
        <v>92</v>
      </c>
      <c r="B69" s="9">
        <v>1.908851E-2</v>
      </c>
      <c r="C69" s="10">
        <f t="shared" si="4"/>
        <v>2.019811436783575E-6</v>
      </c>
      <c r="D69" s="9">
        <v>6.6791139999999999E-2</v>
      </c>
      <c r="E69" s="10">
        <f t="shared" si="6"/>
        <v>9.1432160026997883E-6</v>
      </c>
      <c r="F69" s="9">
        <v>0.17001423000000002</v>
      </c>
      <c r="G69" s="10">
        <f t="shared" si="7"/>
        <v>2.8430949439824548E-5</v>
      </c>
      <c r="H69" s="10">
        <f t="shared" si="10"/>
        <v>1.5454608201027864</v>
      </c>
      <c r="I69" s="10">
        <f t="shared" si="9"/>
        <v>7.906626551784294</v>
      </c>
    </row>
    <row r="70" spans="1:9" x14ac:dyDescent="0.3">
      <c r="A70" s="8" t="s">
        <v>11</v>
      </c>
      <c r="B70" s="9">
        <v>1.3681554299999998</v>
      </c>
      <c r="C70" s="10">
        <f t="shared" si="4"/>
        <v>1.4476855369075688E-4</v>
      </c>
      <c r="D70" s="9">
        <v>7.9290212200000001</v>
      </c>
      <c r="E70" s="10">
        <f t="shared" si="6"/>
        <v>1.0854247090924067E-3</v>
      </c>
      <c r="F70" s="9">
        <v>0.14443253</v>
      </c>
      <c r="G70" s="10">
        <f t="shared" si="7"/>
        <v>2.4153001533436007E-5</v>
      </c>
      <c r="H70" s="10">
        <f t="shared" si="10"/>
        <v>-0.98178431788835596</v>
      </c>
      <c r="I70" s="10">
        <f t="shared" si="9"/>
        <v>-0.89443265959920937</v>
      </c>
    </row>
    <row r="71" spans="1:9" x14ac:dyDescent="0.3">
      <c r="A71" s="8" t="s">
        <v>78</v>
      </c>
      <c r="B71" s="9">
        <v>0.27678533</v>
      </c>
      <c r="C71" s="10">
        <f t="shared" si="4"/>
        <v>2.9287470581408184E-5</v>
      </c>
      <c r="D71" s="9">
        <v>2.0012262500000002</v>
      </c>
      <c r="E71" s="10">
        <f t="shared" si="6"/>
        <v>2.7395316016499928E-4</v>
      </c>
      <c r="F71" s="9">
        <v>0.11803756</v>
      </c>
      <c r="G71" s="10">
        <f t="shared" si="7"/>
        <v>1.9739053021386837E-5</v>
      </c>
      <c r="H71" s="10">
        <f t="shared" si="10"/>
        <v>-0.9410173837166087</v>
      </c>
      <c r="I71" s="10">
        <f t="shared" si="9"/>
        <v>-0.57354112661968037</v>
      </c>
    </row>
    <row r="72" spans="1:9" x14ac:dyDescent="0.3">
      <c r="A72" s="8" t="s">
        <v>136</v>
      </c>
      <c r="B72" s="9">
        <v>0</v>
      </c>
      <c r="C72" s="10">
        <f t="shared" si="4"/>
        <v>0</v>
      </c>
      <c r="D72" s="9">
        <v>2.07666E-2</v>
      </c>
      <c r="E72" s="10">
        <f t="shared" ref="E72:E103" si="11">(D72/$D$188)</f>
        <v>2.8427948593431019E-6</v>
      </c>
      <c r="F72" s="9">
        <v>7.2100999999999998E-2</v>
      </c>
      <c r="G72" s="10">
        <f t="shared" ref="G72:G103" si="12">(F72/$F$188)</f>
        <v>1.2057225360258312E-5</v>
      </c>
      <c r="H72" s="10">
        <f t="shared" si="10"/>
        <v>2.4719694124218696</v>
      </c>
      <c r="I72" s="9">
        <v>0</v>
      </c>
    </row>
    <row r="73" spans="1:9" x14ac:dyDescent="0.3">
      <c r="A73" s="8" t="s">
        <v>133</v>
      </c>
      <c r="B73" s="9">
        <v>0.36153899</v>
      </c>
      <c r="C73" s="10">
        <f t="shared" ref="C73:C136" si="13">(B73/$B$188)</f>
        <v>3.8255504847952125E-5</v>
      </c>
      <c r="D73" s="9">
        <v>1.9976863999999999</v>
      </c>
      <c r="E73" s="10">
        <f t="shared" si="11"/>
        <v>2.7346858072576291E-4</v>
      </c>
      <c r="F73" s="9">
        <v>6.3792719999999997E-2</v>
      </c>
      <c r="G73" s="10">
        <f t="shared" si="12"/>
        <v>1.0667857607853673E-5</v>
      </c>
      <c r="H73" s="10">
        <f t="shared" si="10"/>
        <v>-0.96806669955804869</v>
      </c>
      <c r="I73" s="10">
        <f>(F73/B73)-1</f>
        <v>-0.82355230897779519</v>
      </c>
    </row>
    <row r="74" spans="1:9" x14ac:dyDescent="0.3">
      <c r="A74" s="8" t="s">
        <v>134</v>
      </c>
      <c r="B74" s="9">
        <v>2.9441269500000002</v>
      </c>
      <c r="C74" s="10">
        <f t="shared" si="13"/>
        <v>3.1152673964352087E-4</v>
      </c>
      <c r="D74" s="9">
        <v>2.1811790599999998</v>
      </c>
      <c r="E74" s="10">
        <f t="shared" si="11"/>
        <v>2.9858737680096012E-4</v>
      </c>
      <c r="F74" s="9">
        <v>4.6757390000000003E-2</v>
      </c>
      <c r="G74" s="10">
        <f t="shared" si="12"/>
        <v>7.8190925020109076E-6</v>
      </c>
      <c r="H74" s="10">
        <f t="shared" si="10"/>
        <v>-0.97856325009832068</v>
      </c>
      <c r="I74" s="10">
        <f>(F74/B74)-1</f>
        <v>-0.98411841921422583</v>
      </c>
    </row>
    <row r="75" spans="1:9" x14ac:dyDescent="0.3">
      <c r="A75" s="8" t="s">
        <v>157</v>
      </c>
      <c r="B75" s="9">
        <v>0</v>
      </c>
      <c r="C75" s="10">
        <f t="shared" si="13"/>
        <v>0</v>
      </c>
      <c r="D75" s="9">
        <v>6.2828999999999999E-4</v>
      </c>
      <c r="E75" s="10">
        <f t="shared" si="11"/>
        <v>8.600828167233334E-8</v>
      </c>
      <c r="F75" s="9">
        <v>4.2530800000000001E-2</v>
      </c>
      <c r="G75" s="10">
        <f t="shared" si="12"/>
        <v>7.1122930382667959E-6</v>
      </c>
      <c r="H75" s="10">
        <f t="shared" si="10"/>
        <v>66.69294434098903</v>
      </c>
      <c r="I75" s="9">
        <v>0</v>
      </c>
    </row>
    <row r="76" spans="1:9" x14ac:dyDescent="0.3">
      <c r="A76" s="8" t="s">
        <v>66</v>
      </c>
      <c r="B76" s="9">
        <v>0</v>
      </c>
      <c r="C76" s="10">
        <f t="shared" si="13"/>
        <v>0</v>
      </c>
      <c r="D76" s="9">
        <v>3.2221650000000004E-2</v>
      </c>
      <c r="E76" s="10">
        <f t="shared" si="11"/>
        <v>4.4109069842705435E-6</v>
      </c>
      <c r="F76" s="9">
        <v>3.5385E-2</v>
      </c>
      <c r="G76" s="10">
        <f t="shared" si="12"/>
        <v>5.917323190701105E-6</v>
      </c>
      <c r="H76" s="10">
        <f t="shared" si="10"/>
        <v>9.8174674481288138E-2</v>
      </c>
      <c r="I76" s="9">
        <v>0</v>
      </c>
    </row>
    <row r="77" spans="1:9" x14ac:dyDescent="0.3">
      <c r="A77" s="8" t="s">
        <v>90</v>
      </c>
      <c r="B77" s="9">
        <v>0.24053460999999998</v>
      </c>
      <c r="C77" s="10">
        <f t="shared" si="13"/>
        <v>2.5451675181576604E-5</v>
      </c>
      <c r="D77" s="9">
        <v>3.6968849999999998E-2</v>
      </c>
      <c r="E77" s="10">
        <f t="shared" si="11"/>
        <v>5.0607637618014618E-6</v>
      </c>
      <c r="F77" s="9">
        <v>2.5222999999999999E-2</v>
      </c>
      <c r="G77" s="10">
        <f t="shared" si="12"/>
        <v>4.2179636241077852E-6</v>
      </c>
      <c r="H77" s="10">
        <f t="shared" si="10"/>
        <v>-0.31772289373350804</v>
      </c>
      <c r="I77" s="10">
        <f>(F77/B77)-1</f>
        <v>-0.89513775169402854</v>
      </c>
    </row>
    <row r="78" spans="1:9" x14ac:dyDescent="0.3">
      <c r="A78" s="8" t="s">
        <v>75</v>
      </c>
      <c r="B78" s="9">
        <v>1.5791900000000001E-2</v>
      </c>
      <c r="C78" s="10">
        <f t="shared" si="13"/>
        <v>1.6709874279628185E-6</v>
      </c>
      <c r="D78" s="9">
        <v>0</v>
      </c>
      <c r="E78" s="10">
        <f t="shared" si="11"/>
        <v>0</v>
      </c>
      <c r="F78" s="9">
        <v>1.6233000000000001E-2</v>
      </c>
      <c r="G78" s="10">
        <f t="shared" si="12"/>
        <v>2.7145939622622877E-6</v>
      </c>
      <c r="H78" s="9">
        <v>0</v>
      </c>
      <c r="I78" s="10">
        <f>(F78/B78)-1</f>
        <v>2.7932041109682837E-2</v>
      </c>
    </row>
    <row r="79" spans="1:9" x14ac:dyDescent="0.3">
      <c r="A79" s="8" t="s">
        <v>139</v>
      </c>
      <c r="B79" s="9">
        <v>1.021647E-2</v>
      </c>
      <c r="C79" s="10">
        <f t="shared" si="13"/>
        <v>1.0810347664409789E-6</v>
      </c>
      <c r="D79" s="9">
        <v>27.786097999999999</v>
      </c>
      <c r="E79" s="10">
        <f t="shared" si="11"/>
        <v>3.8037125266342899E-3</v>
      </c>
      <c r="F79" s="9">
        <v>1.6074720000000001E-2</v>
      </c>
      <c r="G79" s="10">
        <f t="shared" si="12"/>
        <v>2.6881252915084604E-6</v>
      </c>
      <c r="H79" s="10">
        <f t="shared" ref="H79:H101" si="14">(F79/D79)-1</f>
        <v>-0.9994214833619316</v>
      </c>
      <c r="I79" s="10">
        <f>(F79/B79)-1</f>
        <v>0.57341234301084421</v>
      </c>
    </row>
    <row r="80" spans="1:9" x14ac:dyDescent="0.3">
      <c r="A80" s="8" t="s">
        <v>177</v>
      </c>
      <c r="B80" s="9">
        <v>3.3103400000000002E-3</v>
      </c>
      <c r="C80" s="10">
        <f t="shared" si="13"/>
        <v>3.5027682053979805E-7</v>
      </c>
      <c r="D80" s="9">
        <v>0.26585099000000001</v>
      </c>
      <c r="E80" s="10">
        <f t="shared" si="11"/>
        <v>3.6393045935457629E-5</v>
      </c>
      <c r="F80" s="9">
        <v>1.3123530000000001E-2</v>
      </c>
      <c r="G80" s="10">
        <f t="shared" si="12"/>
        <v>2.1946069920266126E-6</v>
      </c>
      <c r="H80" s="10">
        <f t="shared" si="14"/>
        <v>-0.95063576780361059</v>
      </c>
      <c r="I80" s="10">
        <f>(F80/B80)-1</f>
        <v>2.9644054689246424</v>
      </c>
    </row>
    <row r="81" spans="1:9" x14ac:dyDescent="0.3">
      <c r="A81" s="8" t="s">
        <v>168</v>
      </c>
      <c r="B81" s="9">
        <v>0</v>
      </c>
      <c r="C81" s="10">
        <f t="shared" si="13"/>
        <v>0</v>
      </c>
      <c r="D81" s="9">
        <v>77.667758849999998</v>
      </c>
      <c r="E81" s="10">
        <f t="shared" si="11"/>
        <v>1.0632145155946553E-2</v>
      </c>
      <c r="F81" s="9">
        <v>1.28498E-2</v>
      </c>
      <c r="G81" s="10">
        <f t="shared" si="12"/>
        <v>2.1488319778400753E-6</v>
      </c>
      <c r="H81" s="10">
        <f t="shared" si="14"/>
        <v>-0.99983455425790235</v>
      </c>
      <c r="I81" s="9">
        <v>0</v>
      </c>
    </row>
    <row r="82" spans="1:9" x14ac:dyDescent="0.3">
      <c r="A82" s="8" t="s">
        <v>72</v>
      </c>
      <c r="B82" s="9">
        <v>1.9614046699999999</v>
      </c>
      <c r="C82" s="10">
        <f t="shared" si="13"/>
        <v>2.0754200221110571E-4</v>
      </c>
      <c r="D82" s="9">
        <v>1.3207503799999998</v>
      </c>
      <c r="E82" s="10">
        <f t="shared" si="11"/>
        <v>1.8080101657177622E-4</v>
      </c>
      <c r="F82" s="9">
        <v>1.24376E-2</v>
      </c>
      <c r="G82" s="10">
        <f t="shared" si="12"/>
        <v>2.0799010574159691E-6</v>
      </c>
      <c r="H82" s="10">
        <f t="shared" si="14"/>
        <v>-0.99058292907702972</v>
      </c>
      <c r="I82" s="10">
        <f t="shared" ref="I82:I90" si="15">(F82/B82)-1</f>
        <v>-0.99365883023007184</v>
      </c>
    </row>
    <row r="83" spans="1:9" x14ac:dyDescent="0.3">
      <c r="A83" s="8" t="s">
        <v>144</v>
      </c>
      <c r="B83" s="9">
        <v>0.39741843999999998</v>
      </c>
      <c r="C83" s="10">
        <f t="shared" si="13"/>
        <v>4.2052015076121026E-5</v>
      </c>
      <c r="D83" s="9">
        <v>35.22191514</v>
      </c>
      <c r="E83" s="10">
        <f t="shared" si="11"/>
        <v>4.8216212233206674E-3</v>
      </c>
      <c r="F83" s="9">
        <v>9.5750599999999998E-3</v>
      </c>
      <c r="G83" s="10">
        <f t="shared" si="12"/>
        <v>1.6012074209510959E-6</v>
      </c>
      <c r="H83" s="10">
        <f t="shared" si="14"/>
        <v>-0.99972815050056363</v>
      </c>
      <c r="I83" s="10">
        <f t="shared" si="15"/>
        <v>-0.97590685525311804</v>
      </c>
    </row>
    <row r="84" spans="1:9" x14ac:dyDescent="0.3">
      <c r="A84" s="8" t="s">
        <v>84</v>
      </c>
      <c r="B84" s="9">
        <v>6.9399499999999994E-3</v>
      </c>
      <c r="C84" s="10">
        <f t="shared" si="13"/>
        <v>7.3433653966214078E-7</v>
      </c>
      <c r="D84" s="9">
        <v>2.885565E-2</v>
      </c>
      <c r="E84" s="10">
        <f t="shared" si="11"/>
        <v>3.9501263318503648E-6</v>
      </c>
      <c r="F84" s="9">
        <v>7.5301700000000001E-3</v>
      </c>
      <c r="G84" s="10">
        <f t="shared" si="12"/>
        <v>1.2592468438864417E-6</v>
      </c>
      <c r="H84" s="10">
        <f t="shared" si="14"/>
        <v>-0.73904001469382941</v>
      </c>
      <c r="I84" s="10">
        <f t="shared" si="15"/>
        <v>8.5046722238632855E-2</v>
      </c>
    </row>
    <row r="85" spans="1:9" x14ac:dyDescent="0.3">
      <c r="A85" s="8" t="s">
        <v>17</v>
      </c>
      <c r="B85" s="9">
        <v>0.10387427</v>
      </c>
      <c r="C85" s="10">
        <f t="shared" si="13"/>
        <v>1.0991242298825052E-5</v>
      </c>
      <c r="D85" s="9">
        <v>2.5181639999999998E-2</v>
      </c>
      <c r="E85" s="10">
        <f t="shared" si="11"/>
        <v>3.4471813749881361E-6</v>
      </c>
      <c r="F85" s="9">
        <v>6.9285900000000001E-3</v>
      </c>
      <c r="G85" s="10">
        <f t="shared" si="12"/>
        <v>1.1586464967036816E-6</v>
      </c>
      <c r="H85" s="10">
        <f t="shared" si="14"/>
        <v>-0.72485548995220328</v>
      </c>
      <c r="I85" s="10">
        <f t="shared" si="15"/>
        <v>-0.93329830380516754</v>
      </c>
    </row>
    <row r="86" spans="1:9" x14ac:dyDescent="0.3">
      <c r="A86" s="8" t="s">
        <v>6</v>
      </c>
      <c r="B86" s="9">
        <v>2.7057600000000002E-3</v>
      </c>
      <c r="C86" s="10">
        <f t="shared" si="13"/>
        <v>2.8630443094780715E-7</v>
      </c>
      <c r="D86" s="9">
        <v>1.585044E-2</v>
      </c>
      <c r="E86" s="10">
        <f t="shared" si="11"/>
        <v>2.169808700043641E-6</v>
      </c>
      <c r="F86" s="9">
        <v>6.42911E-3</v>
      </c>
      <c r="G86" s="10">
        <f t="shared" si="12"/>
        <v>1.0751200140898228E-6</v>
      </c>
      <c r="H86" s="10">
        <f t="shared" si="14"/>
        <v>-0.59438917783985801</v>
      </c>
      <c r="I86" s="10">
        <f t="shared" si="15"/>
        <v>1.3760828750517411</v>
      </c>
    </row>
    <row r="87" spans="1:9" x14ac:dyDescent="0.3">
      <c r="A87" s="8" t="s">
        <v>153</v>
      </c>
      <c r="B87" s="9">
        <v>6.2809089999999998E-2</v>
      </c>
      <c r="C87" s="10">
        <f t="shared" si="13"/>
        <v>6.6460147133521089E-6</v>
      </c>
      <c r="D87" s="9">
        <v>7.9432009999999997E-2</v>
      </c>
      <c r="E87" s="10">
        <f t="shared" si="11"/>
        <v>1.0873658167215136E-5</v>
      </c>
      <c r="F87" s="9">
        <v>5.842E-3</v>
      </c>
      <c r="G87" s="10">
        <f t="shared" si="12"/>
        <v>9.7693943987779733E-7</v>
      </c>
      <c r="H87" s="10">
        <f t="shared" si="14"/>
        <v>-0.92645282424554032</v>
      </c>
      <c r="I87" s="10">
        <f t="shared" si="15"/>
        <v>-0.90698798533779112</v>
      </c>
    </row>
    <row r="88" spans="1:9" x14ac:dyDescent="0.3">
      <c r="A88" s="8" t="s">
        <v>124</v>
      </c>
      <c r="B88" s="9">
        <v>9.0640230000000002E-2</v>
      </c>
      <c r="C88" s="10">
        <f t="shared" si="13"/>
        <v>9.5909095674148331E-6</v>
      </c>
      <c r="D88" s="9">
        <v>1.8609259999999999E-2</v>
      </c>
      <c r="E88" s="10">
        <f t="shared" si="11"/>
        <v>2.5474708745860763E-6</v>
      </c>
      <c r="F88" s="9">
        <v>5.4419999999999998E-3</v>
      </c>
      <c r="G88" s="10">
        <f t="shared" si="12"/>
        <v>9.1004868740413771E-7</v>
      </c>
      <c r="H88" s="10">
        <f t="shared" si="14"/>
        <v>-0.70756494347437782</v>
      </c>
      <c r="I88" s="10">
        <f t="shared" si="15"/>
        <v>-0.9399604347870697</v>
      </c>
    </row>
    <row r="89" spans="1:9" x14ac:dyDescent="0.3">
      <c r="A89" s="8" t="s">
        <v>45</v>
      </c>
      <c r="B89" s="9">
        <v>0.12636</v>
      </c>
      <c r="C89" s="10">
        <f t="shared" si="13"/>
        <v>1.3370523584709992E-5</v>
      </c>
      <c r="D89" s="9">
        <v>0.44830253000000003</v>
      </c>
      <c r="E89" s="10">
        <f t="shared" si="11"/>
        <v>6.1369320337200452E-5</v>
      </c>
      <c r="F89" s="9">
        <v>3.192E-3</v>
      </c>
      <c r="G89" s="10">
        <f t="shared" si="12"/>
        <v>5.3378820473980298E-7</v>
      </c>
      <c r="H89" s="10">
        <f t="shared" si="14"/>
        <v>-0.99287980819559507</v>
      </c>
      <c r="I89" s="10">
        <f t="shared" si="15"/>
        <v>-0.97473884140550804</v>
      </c>
    </row>
    <row r="90" spans="1:9" x14ac:dyDescent="0.3">
      <c r="A90" s="8" t="s">
        <v>122</v>
      </c>
      <c r="B90" s="9">
        <v>1.2594000000000001E-3</v>
      </c>
      <c r="C90" s="10">
        <f t="shared" si="13"/>
        <v>1.3326082148293579E-7</v>
      </c>
      <c r="D90" s="9">
        <v>13.533203</v>
      </c>
      <c r="E90" s="10">
        <f t="shared" si="11"/>
        <v>1.8525959915848837E-3</v>
      </c>
      <c r="F90" s="9">
        <v>2.4795799999999999E-3</v>
      </c>
      <c r="G90" s="10">
        <f t="shared" si="12"/>
        <v>4.1465243004659168E-7</v>
      </c>
      <c r="H90" s="10">
        <f t="shared" si="14"/>
        <v>-0.99981677803842894</v>
      </c>
      <c r="I90" s="10">
        <f t="shared" si="15"/>
        <v>0.96885818643798594</v>
      </c>
    </row>
    <row r="91" spans="1:9" x14ac:dyDescent="0.3">
      <c r="A91" s="8" t="s">
        <v>155</v>
      </c>
      <c r="B91" s="9">
        <v>0</v>
      </c>
      <c r="C91" s="10">
        <f t="shared" si="13"/>
        <v>0</v>
      </c>
      <c r="D91" s="9">
        <v>3.3787919999999999E-2</v>
      </c>
      <c r="E91" s="10">
        <f t="shared" si="11"/>
        <v>4.6253178317055263E-6</v>
      </c>
      <c r="F91" s="9">
        <v>2.37068E-3</v>
      </c>
      <c r="G91" s="10">
        <f t="shared" si="12"/>
        <v>3.964414226856379E-7</v>
      </c>
      <c r="H91" s="10">
        <f t="shared" si="14"/>
        <v>-0.92983646226225236</v>
      </c>
      <c r="I91" s="9">
        <v>0</v>
      </c>
    </row>
    <row r="92" spans="1:9" x14ac:dyDescent="0.3">
      <c r="A92" s="8" t="s">
        <v>114</v>
      </c>
      <c r="B92" s="9">
        <v>0</v>
      </c>
      <c r="C92" s="10">
        <f t="shared" si="13"/>
        <v>0</v>
      </c>
      <c r="D92" s="9">
        <v>9.5991700000000006E-3</v>
      </c>
      <c r="E92" s="10">
        <f t="shared" si="11"/>
        <v>1.3140557977695206E-6</v>
      </c>
      <c r="F92" s="9">
        <v>2.0964E-3</v>
      </c>
      <c r="G92" s="10">
        <f t="shared" si="12"/>
        <v>3.5057443371444956E-7</v>
      </c>
      <c r="H92" s="10">
        <f t="shared" si="14"/>
        <v>-0.78160611802895463</v>
      </c>
      <c r="I92" s="9">
        <v>0</v>
      </c>
    </row>
    <row r="93" spans="1:9" x14ac:dyDescent="0.3">
      <c r="A93" s="8" t="s">
        <v>88</v>
      </c>
      <c r="B93" s="9">
        <v>0</v>
      </c>
      <c r="C93" s="10">
        <f t="shared" si="13"/>
        <v>0</v>
      </c>
      <c r="D93" s="9">
        <v>2.5002959999999998E-2</v>
      </c>
      <c r="E93" s="10">
        <f t="shared" si="11"/>
        <v>3.422721396683193E-6</v>
      </c>
      <c r="F93" s="9">
        <v>1.8339999999999999E-3</v>
      </c>
      <c r="G93" s="10">
        <f t="shared" si="12"/>
        <v>3.066941000917289E-7</v>
      </c>
      <c r="H93" s="10">
        <f t="shared" si="14"/>
        <v>-0.92664868479572016</v>
      </c>
      <c r="I93" s="9">
        <v>0</v>
      </c>
    </row>
    <row r="94" spans="1:9" x14ac:dyDescent="0.3">
      <c r="A94" s="8" t="s">
        <v>99</v>
      </c>
      <c r="B94" s="9">
        <v>6.1444550000000001E-2</v>
      </c>
      <c r="C94" s="10">
        <f t="shared" si="13"/>
        <v>6.5016287189529315E-6</v>
      </c>
      <c r="D94" s="9">
        <v>7.3737999999999998E-2</v>
      </c>
      <c r="E94" s="10">
        <f t="shared" si="11"/>
        <v>1.0094190061841691E-5</v>
      </c>
      <c r="F94" s="9">
        <v>1.451E-3</v>
      </c>
      <c r="G94" s="10">
        <f t="shared" si="12"/>
        <v>2.4264620459819993E-7</v>
      </c>
      <c r="H94" s="10">
        <f t="shared" si="14"/>
        <v>-0.98032222192085494</v>
      </c>
      <c r="I94" s="10">
        <f>(F94/B94)-1</f>
        <v>-0.97638521235813425</v>
      </c>
    </row>
    <row r="95" spans="1:9" x14ac:dyDescent="0.3">
      <c r="A95" s="8" t="s">
        <v>39</v>
      </c>
      <c r="B95" s="9">
        <v>2.3702199999999997E-3</v>
      </c>
      <c r="C95" s="10">
        <f t="shared" si="13"/>
        <v>2.507999557688455E-7</v>
      </c>
      <c r="D95" s="9">
        <v>0.10318828999999999</v>
      </c>
      <c r="E95" s="10">
        <f t="shared" si="11"/>
        <v>1.4125718237766663E-5</v>
      </c>
      <c r="F95" s="9">
        <v>1.178E-3</v>
      </c>
      <c r="G95" s="10">
        <f t="shared" si="12"/>
        <v>1.9699326603492728E-7</v>
      </c>
      <c r="H95" s="10">
        <f t="shared" si="14"/>
        <v>-0.98858397595308534</v>
      </c>
      <c r="I95" s="10">
        <f>(F95/B95)-1</f>
        <v>-0.50299972154483541</v>
      </c>
    </row>
    <row r="96" spans="1:9" x14ac:dyDescent="0.3">
      <c r="A96" s="8" t="s">
        <v>113</v>
      </c>
      <c r="B96" s="9">
        <v>3.6016619999999999E-2</v>
      </c>
      <c r="C96" s="10">
        <f t="shared" si="13"/>
        <v>3.811024589676619E-6</v>
      </c>
      <c r="D96" s="9">
        <v>3.5504099999999999E-3</v>
      </c>
      <c r="E96" s="10">
        <f t="shared" si="11"/>
        <v>4.8602502559688837E-7</v>
      </c>
      <c r="F96" s="9">
        <v>5.8E-4</v>
      </c>
      <c r="G96" s="10">
        <f t="shared" si="12"/>
        <v>9.6991591086806303E-8</v>
      </c>
      <c r="H96" s="10">
        <f t="shared" si="14"/>
        <v>-0.83663858540281266</v>
      </c>
      <c r="I96" s="10">
        <f>(F96/B96)-1</f>
        <v>-0.98389632341957689</v>
      </c>
    </row>
    <row r="97" spans="1:9" x14ac:dyDescent="0.3">
      <c r="A97" s="8" t="s">
        <v>58</v>
      </c>
      <c r="B97" s="9">
        <v>0</v>
      </c>
      <c r="C97" s="10">
        <f t="shared" si="13"/>
        <v>0</v>
      </c>
      <c r="D97" s="9">
        <v>5.7822700000000008E-3</v>
      </c>
      <c r="E97" s="10">
        <f t="shared" si="11"/>
        <v>7.9155025046631803E-7</v>
      </c>
      <c r="F97" s="9">
        <v>5.6599999999999999E-4</v>
      </c>
      <c r="G97" s="10">
        <f t="shared" si="12"/>
        <v>9.4650414750228222E-8</v>
      </c>
      <c r="H97" s="10">
        <f t="shared" si="14"/>
        <v>-0.90211456746225971</v>
      </c>
      <c r="I97" s="9">
        <v>0</v>
      </c>
    </row>
    <row r="98" spans="1:9" x14ac:dyDescent="0.3">
      <c r="A98" s="8" t="s">
        <v>42</v>
      </c>
      <c r="B98" s="9">
        <v>0</v>
      </c>
      <c r="C98" s="10">
        <f t="shared" si="13"/>
        <v>0</v>
      </c>
      <c r="D98" s="9">
        <v>4.5992899999999998E-3</v>
      </c>
      <c r="E98" s="10">
        <f t="shared" si="11"/>
        <v>6.2960898599809964E-7</v>
      </c>
      <c r="F98" s="9">
        <v>2.5486000000000004E-4</v>
      </c>
      <c r="G98" s="10">
        <f t="shared" si="12"/>
        <v>4.2619442938592168E-8</v>
      </c>
      <c r="H98" s="10">
        <f t="shared" si="14"/>
        <v>-0.94458709931315488</v>
      </c>
      <c r="I98" s="9">
        <v>0</v>
      </c>
    </row>
    <row r="99" spans="1:9" x14ac:dyDescent="0.3">
      <c r="A99" s="8" t="s">
        <v>116</v>
      </c>
      <c r="B99" s="9">
        <v>138.71907458999999</v>
      </c>
      <c r="C99" s="10">
        <f t="shared" si="13"/>
        <v>1.4678273650322407E-2</v>
      </c>
      <c r="D99" s="9">
        <v>2.3046799999999999E-3</v>
      </c>
      <c r="E99" s="10">
        <f t="shared" si="11"/>
        <v>3.1549374748061117E-7</v>
      </c>
      <c r="F99" s="9">
        <v>2.1719999999999999E-4</v>
      </c>
      <c r="G99" s="10">
        <f t="shared" si="12"/>
        <v>3.632167859319712E-8</v>
      </c>
      <c r="H99" s="10">
        <f t="shared" si="14"/>
        <v>-0.90575698144644812</v>
      </c>
      <c r="I99" s="10">
        <f>(F99/B99)-1</f>
        <v>-0.99999843424561008</v>
      </c>
    </row>
    <row r="100" spans="1:9" x14ac:dyDescent="0.3">
      <c r="A100" s="8" t="s">
        <v>171</v>
      </c>
      <c r="B100" s="9">
        <v>2.6763636099999997</v>
      </c>
      <c r="C100" s="10">
        <f t="shared" si="13"/>
        <v>2.8319391238338537E-4</v>
      </c>
      <c r="D100" s="9">
        <v>6.36356185</v>
      </c>
      <c r="E100" s="10">
        <f t="shared" si="11"/>
        <v>8.7112483094449163E-4</v>
      </c>
      <c r="F100" s="9">
        <v>2.0237E-4</v>
      </c>
      <c r="G100" s="10">
        <f t="shared" si="12"/>
        <v>3.3841703945236194E-8</v>
      </c>
      <c r="H100" s="10">
        <f t="shared" si="14"/>
        <v>-0.99996819862762865</v>
      </c>
      <c r="I100" s="10">
        <f>(F100/B100)-1</f>
        <v>-0.99992438620849433</v>
      </c>
    </row>
    <row r="101" spans="1:9" x14ac:dyDescent="0.3">
      <c r="A101" s="8" t="s">
        <v>19</v>
      </c>
      <c r="B101" s="9">
        <v>2.0494570599999999</v>
      </c>
      <c r="C101" s="10">
        <f t="shared" si="13"/>
        <v>2.1685908480991136E-4</v>
      </c>
      <c r="D101" s="9">
        <v>2.0276918500000001</v>
      </c>
      <c r="E101" s="10">
        <f t="shared" si="11"/>
        <v>2.7757610622402824E-4</v>
      </c>
      <c r="F101" s="9">
        <v>1.772E-5</v>
      </c>
      <c r="G101" s="10">
        <f t="shared" si="12"/>
        <v>2.9632603345831166E-9</v>
      </c>
      <c r="H101" s="10">
        <f t="shared" si="14"/>
        <v>-0.99999126099954483</v>
      </c>
      <c r="I101" s="10">
        <f>(F101/B101)-1</f>
        <v>-0.99999135380762749</v>
      </c>
    </row>
    <row r="102" spans="1:9" x14ac:dyDescent="0.3">
      <c r="A102" s="8" t="s">
        <v>8</v>
      </c>
      <c r="B102" s="9">
        <v>0</v>
      </c>
      <c r="C102" s="10">
        <f t="shared" si="13"/>
        <v>0</v>
      </c>
      <c r="D102" s="9">
        <v>0</v>
      </c>
      <c r="E102" s="10">
        <f t="shared" si="11"/>
        <v>0</v>
      </c>
      <c r="F102" s="9">
        <v>0</v>
      </c>
      <c r="G102" s="10">
        <f t="shared" si="12"/>
        <v>0</v>
      </c>
      <c r="H102" s="9">
        <v>0</v>
      </c>
      <c r="I102" s="9">
        <v>0</v>
      </c>
    </row>
    <row r="103" spans="1:9" x14ac:dyDescent="0.3">
      <c r="A103" s="8" t="s">
        <v>9</v>
      </c>
      <c r="B103" s="9">
        <v>0</v>
      </c>
      <c r="C103" s="10">
        <f t="shared" si="13"/>
        <v>0</v>
      </c>
      <c r="D103" s="9">
        <v>0</v>
      </c>
      <c r="E103" s="10">
        <f t="shared" si="11"/>
        <v>0</v>
      </c>
      <c r="F103" s="9">
        <v>0</v>
      </c>
      <c r="G103" s="10">
        <f t="shared" si="12"/>
        <v>0</v>
      </c>
      <c r="H103" s="9">
        <v>0</v>
      </c>
      <c r="I103" s="9">
        <v>0</v>
      </c>
    </row>
    <row r="104" spans="1:9" x14ac:dyDescent="0.3">
      <c r="A104" s="8" t="s">
        <v>10</v>
      </c>
      <c r="B104" s="9">
        <v>0</v>
      </c>
      <c r="C104" s="10">
        <f t="shared" si="13"/>
        <v>0</v>
      </c>
      <c r="D104" s="9">
        <v>1.3270000000000001E-3</v>
      </c>
      <c r="E104" s="10">
        <f t="shared" ref="E104:E135" si="16">(D104/$D$188)</f>
        <v>1.8165654360118153E-7</v>
      </c>
      <c r="F104" s="9">
        <v>0</v>
      </c>
      <c r="G104" s="10">
        <f t="shared" ref="G104:G135" si="17">(F104/$F$188)</f>
        <v>0</v>
      </c>
      <c r="H104" s="10">
        <f>(F104/D104)-1</f>
        <v>-1</v>
      </c>
      <c r="I104" s="9">
        <v>0</v>
      </c>
    </row>
    <row r="105" spans="1:9" x14ac:dyDescent="0.3">
      <c r="A105" s="8" t="s">
        <v>13</v>
      </c>
      <c r="B105" s="9">
        <v>3.7361739999999997E-2</v>
      </c>
      <c r="C105" s="10">
        <f t="shared" si="13"/>
        <v>3.9533556967062573E-6</v>
      </c>
      <c r="D105" s="9">
        <v>0</v>
      </c>
      <c r="E105" s="10">
        <f t="shared" si="16"/>
        <v>0</v>
      </c>
      <c r="F105" s="9">
        <v>0</v>
      </c>
      <c r="G105" s="10">
        <f t="shared" si="17"/>
        <v>0</v>
      </c>
      <c r="H105" s="9">
        <v>0</v>
      </c>
      <c r="I105" s="10">
        <f>(F105/B105)-1</f>
        <v>-1</v>
      </c>
    </row>
    <row r="106" spans="1:9" x14ac:dyDescent="0.3">
      <c r="A106" s="8" t="s">
        <v>16</v>
      </c>
      <c r="B106" s="9">
        <v>1.0280879999999999E-2</v>
      </c>
      <c r="C106" s="10">
        <f t="shared" si="13"/>
        <v>1.0878501781542677E-6</v>
      </c>
      <c r="D106" s="9">
        <v>5.9543500000000006E-3</v>
      </c>
      <c r="E106" s="10">
        <f t="shared" si="16"/>
        <v>8.1510673729592718E-7</v>
      </c>
      <c r="F106" s="9">
        <v>0</v>
      </c>
      <c r="G106" s="10">
        <f t="shared" si="17"/>
        <v>0</v>
      </c>
      <c r="H106" s="10">
        <f>(F106/D106)-1</f>
        <v>-1</v>
      </c>
      <c r="I106" s="10">
        <f>(F106/B106)-1</f>
        <v>-1</v>
      </c>
    </row>
    <row r="107" spans="1:9" x14ac:dyDescent="0.3">
      <c r="A107" s="8" t="s">
        <v>21</v>
      </c>
      <c r="B107" s="9">
        <v>0</v>
      </c>
      <c r="C107" s="10">
        <f t="shared" si="13"/>
        <v>0</v>
      </c>
      <c r="D107" s="9">
        <v>2.8E-5</v>
      </c>
      <c r="E107" s="10">
        <f t="shared" si="16"/>
        <v>3.8329941377792635E-9</v>
      </c>
      <c r="F107" s="9">
        <v>0</v>
      </c>
      <c r="G107" s="10">
        <f t="shared" si="17"/>
        <v>0</v>
      </c>
      <c r="H107" s="10">
        <f>(F107/D107)-1</f>
        <v>-1</v>
      </c>
      <c r="I107" s="9">
        <v>0</v>
      </c>
    </row>
    <row r="108" spans="1:9" x14ac:dyDescent="0.3">
      <c r="A108" s="8" t="s">
        <v>24</v>
      </c>
      <c r="B108" s="9">
        <v>0</v>
      </c>
      <c r="C108" s="10">
        <f t="shared" si="13"/>
        <v>0</v>
      </c>
      <c r="D108" s="9">
        <v>3.0000000000000001E-3</v>
      </c>
      <c r="E108" s="10">
        <f t="shared" si="16"/>
        <v>4.1067794333349257E-7</v>
      </c>
      <c r="F108" s="9">
        <v>0</v>
      </c>
      <c r="G108" s="10">
        <f t="shared" si="17"/>
        <v>0</v>
      </c>
      <c r="H108" s="10">
        <f>(F108/D108)-1</f>
        <v>-1</v>
      </c>
      <c r="I108" s="9">
        <v>0</v>
      </c>
    </row>
    <row r="109" spans="1:9" x14ac:dyDescent="0.3">
      <c r="A109" s="8" t="s">
        <v>25</v>
      </c>
      <c r="B109" s="9">
        <v>0</v>
      </c>
      <c r="C109" s="10">
        <f t="shared" si="13"/>
        <v>0</v>
      </c>
      <c r="D109" s="9">
        <v>7.1000000000000002E-4</v>
      </c>
      <c r="E109" s="10">
        <f t="shared" si="16"/>
        <v>9.7193779922259898E-8</v>
      </c>
      <c r="F109" s="9">
        <v>0</v>
      </c>
      <c r="G109" s="10">
        <f t="shared" si="17"/>
        <v>0</v>
      </c>
      <c r="H109" s="10">
        <f>(F109/D109)-1</f>
        <v>-1</v>
      </c>
      <c r="I109" s="9">
        <v>0</v>
      </c>
    </row>
    <row r="110" spans="1:9" x14ac:dyDescent="0.3">
      <c r="A110" s="8" t="s">
        <v>26</v>
      </c>
      <c r="B110" s="9">
        <v>0</v>
      </c>
      <c r="C110" s="10">
        <f t="shared" si="13"/>
        <v>0</v>
      </c>
      <c r="D110" s="9">
        <v>0</v>
      </c>
      <c r="E110" s="10">
        <f t="shared" si="16"/>
        <v>0</v>
      </c>
      <c r="F110" s="9">
        <v>0</v>
      </c>
      <c r="G110" s="10">
        <f t="shared" si="17"/>
        <v>0</v>
      </c>
      <c r="H110" s="9">
        <v>0</v>
      </c>
      <c r="I110" s="9">
        <v>0</v>
      </c>
    </row>
    <row r="111" spans="1:9" x14ac:dyDescent="0.3">
      <c r="A111" s="8" t="s">
        <v>28</v>
      </c>
      <c r="B111" s="9">
        <v>0</v>
      </c>
      <c r="C111" s="10">
        <f t="shared" si="13"/>
        <v>0</v>
      </c>
      <c r="D111" s="9">
        <v>0</v>
      </c>
      <c r="E111" s="10">
        <f t="shared" si="16"/>
        <v>0</v>
      </c>
      <c r="F111" s="9">
        <v>0</v>
      </c>
      <c r="G111" s="10">
        <f t="shared" si="17"/>
        <v>0</v>
      </c>
      <c r="H111" s="9">
        <v>0</v>
      </c>
      <c r="I111" s="9">
        <v>0</v>
      </c>
    </row>
    <row r="112" spans="1:9" x14ac:dyDescent="0.3">
      <c r="A112" s="8" t="s">
        <v>30</v>
      </c>
      <c r="B112" s="9">
        <v>0</v>
      </c>
      <c r="C112" s="10">
        <f t="shared" si="13"/>
        <v>0</v>
      </c>
      <c r="D112" s="9">
        <v>0</v>
      </c>
      <c r="E112" s="10">
        <f t="shared" si="16"/>
        <v>0</v>
      </c>
      <c r="F112" s="9">
        <v>0</v>
      </c>
      <c r="G112" s="10">
        <f t="shared" si="17"/>
        <v>0</v>
      </c>
      <c r="H112" s="9">
        <v>0</v>
      </c>
      <c r="I112" s="9">
        <v>0</v>
      </c>
    </row>
    <row r="113" spans="1:9" x14ac:dyDescent="0.3">
      <c r="A113" s="8" t="s">
        <v>31</v>
      </c>
      <c r="B113" s="9">
        <v>4.3239999999999997E-3</v>
      </c>
      <c r="C113" s="10">
        <f t="shared" si="13"/>
        <v>4.5753516920137706E-7</v>
      </c>
      <c r="D113" s="9">
        <v>9.132030000000001E-3</v>
      </c>
      <c r="E113" s="10">
        <f t="shared" si="16"/>
        <v>1.2501077662865848E-6</v>
      </c>
      <c r="F113" s="9">
        <v>0</v>
      </c>
      <c r="G113" s="10">
        <f t="shared" si="17"/>
        <v>0</v>
      </c>
      <c r="H113" s="10">
        <f>(F113/D113)-1</f>
        <v>-1</v>
      </c>
      <c r="I113" s="10">
        <f>(F113/B113)-1</f>
        <v>-1</v>
      </c>
    </row>
    <row r="114" spans="1:9" x14ac:dyDescent="0.3">
      <c r="A114" s="8" t="s">
        <v>34</v>
      </c>
      <c r="B114" s="9">
        <v>0.10335674</v>
      </c>
      <c r="C114" s="10">
        <f t="shared" si="13"/>
        <v>1.0936480925995083E-5</v>
      </c>
      <c r="D114" s="9">
        <v>0</v>
      </c>
      <c r="E114" s="10">
        <f t="shared" si="16"/>
        <v>0</v>
      </c>
      <c r="F114" s="9">
        <v>0</v>
      </c>
      <c r="G114" s="10">
        <f t="shared" si="17"/>
        <v>0</v>
      </c>
      <c r="H114" s="9">
        <v>0</v>
      </c>
      <c r="I114" s="10">
        <f>(F114/B114)-1</f>
        <v>-1</v>
      </c>
    </row>
    <row r="115" spans="1:9" x14ac:dyDescent="0.3">
      <c r="A115" s="8" t="s">
        <v>36</v>
      </c>
      <c r="B115" s="9">
        <v>9.1600000000000004E-4</v>
      </c>
      <c r="C115" s="10">
        <f t="shared" si="13"/>
        <v>9.6924656565324108E-8</v>
      </c>
      <c r="D115" s="9">
        <v>0.7109626</v>
      </c>
      <c r="E115" s="10">
        <f t="shared" si="16"/>
        <v>9.7325552785010834E-5</v>
      </c>
      <c r="F115" s="9">
        <v>0</v>
      </c>
      <c r="G115" s="10">
        <f t="shared" si="17"/>
        <v>0</v>
      </c>
      <c r="H115" s="10">
        <f>(F115/D115)-1</f>
        <v>-1</v>
      </c>
      <c r="I115" s="10">
        <f>(F115/B115)-1</f>
        <v>-1</v>
      </c>
    </row>
    <row r="116" spans="1:9" x14ac:dyDescent="0.3">
      <c r="A116" s="8" t="s">
        <v>37</v>
      </c>
      <c r="B116" s="9">
        <v>0</v>
      </c>
      <c r="C116" s="10">
        <f t="shared" si="13"/>
        <v>0</v>
      </c>
      <c r="D116" s="9">
        <v>0</v>
      </c>
      <c r="E116" s="10">
        <f t="shared" si="16"/>
        <v>0</v>
      </c>
      <c r="F116" s="9">
        <v>0</v>
      </c>
      <c r="G116" s="10">
        <f t="shared" si="17"/>
        <v>0</v>
      </c>
      <c r="H116" s="9">
        <v>0</v>
      </c>
      <c r="I116" s="9">
        <v>0</v>
      </c>
    </row>
    <row r="117" spans="1:9" x14ac:dyDescent="0.3">
      <c r="A117" s="8" t="s">
        <v>38</v>
      </c>
      <c r="B117" s="9">
        <v>336.28118535000004</v>
      </c>
      <c r="C117" s="10">
        <f t="shared" si="13"/>
        <v>3.5582902182782587E-2</v>
      </c>
      <c r="D117" s="9">
        <v>0.52771376000000003</v>
      </c>
      <c r="E117" s="10">
        <f t="shared" si="16"/>
        <v>7.224013387519477E-5</v>
      </c>
      <c r="F117" s="9">
        <v>0</v>
      </c>
      <c r="G117" s="10">
        <f t="shared" si="17"/>
        <v>0</v>
      </c>
      <c r="H117" s="10">
        <f>(F117/D117)-1</f>
        <v>-1</v>
      </c>
      <c r="I117" s="10">
        <f>(F117/B117)-1</f>
        <v>-1</v>
      </c>
    </row>
    <row r="118" spans="1:9" x14ac:dyDescent="0.3">
      <c r="A118" s="8" t="s">
        <v>41</v>
      </c>
      <c r="B118" s="9">
        <v>3.5385000000000001E-4</v>
      </c>
      <c r="C118" s="10">
        <f t="shared" si="13"/>
        <v>3.7441910180829619E-8</v>
      </c>
      <c r="D118" s="9">
        <v>2.847877E-2</v>
      </c>
      <c r="E118" s="10">
        <f t="shared" si="16"/>
        <v>3.8985342307558557E-6</v>
      </c>
      <c r="F118" s="9">
        <v>0</v>
      </c>
      <c r="G118" s="10">
        <f t="shared" si="17"/>
        <v>0</v>
      </c>
      <c r="H118" s="10">
        <f>(F118/D118)-1</f>
        <v>-1</v>
      </c>
      <c r="I118" s="10">
        <f>(F118/B118)-1</f>
        <v>-1</v>
      </c>
    </row>
    <row r="119" spans="1:9" x14ac:dyDescent="0.3">
      <c r="A119" s="8" t="s">
        <v>43</v>
      </c>
      <c r="B119" s="9">
        <v>1.6856500000000001E-3</v>
      </c>
      <c r="C119" s="10">
        <f t="shared" si="13"/>
        <v>1.7836358879840456E-7</v>
      </c>
      <c r="D119" s="9">
        <v>5.9375499999999998E-3</v>
      </c>
      <c r="E119" s="10">
        <f t="shared" si="16"/>
        <v>8.1280694081325947E-7</v>
      </c>
      <c r="F119" s="9">
        <v>0</v>
      </c>
      <c r="G119" s="10">
        <f t="shared" si="17"/>
        <v>0</v>
      </c>
      <c r="H119" s="10">
        <f>(F119/D119)-1</f>
        <v>-1</v>
      </c>
      <c r="I119" s="10">
        <f>(F119/B119)-1</f>
        <v>-1</v>
      </c>
    </row>
    <row r="120" spans="1:9" x14ac:dyDescent="0.3">
      <c r="A120" s="8" t="s">
        <v>44</v>
      </c>
      <c r="B120" s="9">
        <v>0</v>
      </c>
      <c r="C120" s="10">
        <f t="shared" si="13"/>
        <v>0</v>
      </c>
      <c r="D120" s="9">
        <v>0</v>
      </c>
      <c r="E120" s="10">
        <f t="shared" si="16"/>
        <v>0</v>
      </c>
      <c r="F120" s="9">
        <v>0</v>
      </c>
      <c r="G120" s="10">
        <f t="shared" si="17"/>
        <v>0</v>
      </c>
      <c r="H120" s="9">
        <v>0</v>
      </c>
      <c r="I120" s="9">
        <v>0</v>
      </c>
    </row>
    <row r="121" spans="1:9" x14ac:dyDescent="0.3">
      <c r="A121" s="8" t="s">
        <v>48</v>
      </c>
      <c r="B121" s="9">
        <v>0</v>
      </c>
      <c r="C121" s="10">
        <f t="shared" si="13"/>
        <v>0</v>
      </c>
      <c r="D121" s="9">
        <v>0</v>
      </c>
      <c r="E121" s="10">
        <f t="shared" si="16"/>
        <v>0</v>
      </c>
      <c r="F121" s="9">
        <v>0</v>
      </c>
      <c r="G121" s="10">
        <f t="shared" si="17"/>
        <v>0</v>
      </c>
      <c r="H121" s="9">
        <v>0</v>
      </c>
      <c r="I121" s="9">
        <v>0</v>
      </c>
    </row>
    <row r="122" spans="1:9" x14ac:dyDescent="0.3">
      <c r="A122" s="8" t="s">
        <v>50</v>
      </c>
      <c r="B122" s="9">
        <v>3.875E-3</v>
      </c>
      <c r="C122" s="10">
        <f t="shared" si="13"/>
        <v>4.1002515741335248E-7</v>
      </c>
      <c r="D122" s="9">
        <v>0</v>
      </c>
      <c r="E122" s="10">
        <f t="shared" si="16"/>
        <v>0</v>
      </c>
      <c r="F122" s="9">
        <v>0</v>
      </c>
      <c r="G122" s="10">
        <f t="shared" si="17"/>
        <v>0</v>
      </c>
      <c r="H122" s="9">
        <v>0</v>
      </c>
      <c r="I122" s="10">
        <f>(F122/B122)-1</f>
        <v>-1</v>
      </c>
    </row>
    <row r="123" spans="1:9" x14ac:dyDescent="0.3">
      <c r="A123" s="8" t="s">
        <v>51</v>
      </c>
      <c r="B123" s="9">
        <v>7.1776999999999994E-2</v>
      </c>
      <c r="C123" s="10">
        <f t="shared" si="13"/>
        <v>7.5949356706214705E-6</v>
      </c>
      <c r="D123" s="9">
        <v>2.0182540000000002E-2</v>
      </c>
      <c r="E123" s="10">
        <f t="shared" si="16"/>
        <v>2.7628413394819823E-6</v>
      </c>
      <c r="F123" s="9">
        <v>0</v>
      </c>
      <c r="G123" s="10">
        <f t="shared" si="17"/>
        <v>0</v>
      </c>
      <c r="H123" s="10">
        <f>(F123/D123)-1</f>
        <v>-1</v>
      </c>
      <c r="I123" s="10">
        <f>(F123/B123)-1</f>
        <v>-1</v>
      </c>
    </row>
    <row r="124" spans="1:9" x14ac:dyDescent="0.3">
      <c r="A124" s="8" t="s">
        <v>52</v>
      </c>
      <c r="B124" s="9">
        <v>0</v>
      </c>
      <c r="C124" s="10">
        <f t="shared" si="13"/>
        <v>0</v>
      </c>
      <c r="D124" s="9">
        <v>1.9000000000000001E-5</v>
      </c>
      <c r="E124" s="10">
        <f t="shared" si="16"/>
        <v>2.6009603077787864E-9</v>
      </c>
      <c r="F124" s="9">
        <v>0</v>
      </c>
      <c r="G124" s="10">
        <f t="shared" si="17"/>
        <v>0</v>
      </c>
      <c r="H124" s="10">
        <f>(F124/D124)-1</f>
        <v>-1</v>
      </c>
      <c r="I124" s="9">
        <v>0</v>
      </c>
    </row>
    <row r="125" spans="1:9" x14ac:dyDescent="0.3">
      <c r="A125" s="8" t="s">
        <v>53</v>
      </c>
      <c r="B125" s="9">
        <v>3.4101760000000002E-2</v>
      </c>
      <c r="C125" s="10">
        <f t="shared" si="13"/>
        <v>3.6084076160186755E-6</v>
      </c>
      <c r="D125" s="9">
        <v>0</v>
      </c>
      <c r="E125" s="10">
        <f t="shared" si="16"/>
        <v>0</v>
      </c>
      <c r="F125" s="9">
        <v>0</v>
      </c>
      <c r="G125" s="10">
        <f t="shared" si="17"/>
        <v>0</v>
      </c>
      <c r="H125" s="9">
        <v>0</v>
      </c>
      <c r="I125" s="10">
        <f>(F125/B125)-1</f>
        <v>-1</v>
      </c>
    </row>
    <row r="126" spans="1:9" x14ac:dyDescent="0.3">
      <c r="A126" s="8" t="s">
        <v>56</v>
      </c>
      <c r="B126" s="9">
        <v>7.0619100000000002E-3</v>
      </c>
      <c r="C126" s="10">
        <f t="shared" si="13"/>
        <v>7.47241486293917E-7</v>
      </c>
      <c r="D126" s="9">
        <v>0</v>
      </c>
      <c r="E126" s="10">
        <f t="shared" si="16"/>
        <v>0</v>
      </c>
      <c r="F126" s="9">
        <v>0</v>
      </c>
      <c r="G126" s="10">
        <f t="shared" si="17"/>
        <v>0</v>
      </c>
      <c r="H126" s="9">
        <v>0</v>
      </c>
      <c r="I126" s="10">
        <f>(F126/B126)-1</f>
        <v>-1</v>
      </c>
    </row>
    <row r="127" spans="1:9" x14ac:dyDescent="0.3">
      <c r="A127" s="8" t="s">
        <v>60</v>
      </c>
      <c r="B127" s="9">
        <v>0</v>
      </c>
      <c r="C127" s="10">
        <f t="shared" si="13"/>
        <v>0</v>
      </c>
      <c r="D127" s="9">
        <v>0.16500000000000001</v>
      </c>
      <c r="E127" s="10">
        <f t="shared" si="16"/>
        <v>2.258728688334209E-5</v>
      </c>
      <c r="F127" s="9">
        <v>0</v>
      </c>
      <c r="G127" s="10">
        <f t="shared" si="17"/>
        <v>0</v>
      </c>
      <c r="H127" s="10">
        <f>(F127/D127)-1</f>
        <v>-1</v>
      </c>
      <c r="I127" s="9">
        <v>0</v>
      </c>
    </row>
    <row r="128" spans="1:9" x14ac:dyDescent="0.3">
      <c r="A128" s="8" t="s">
        <v>61</v>
      </c>
      <c r="B128" s="9">
        <v>0</v>
      </c>
      <c r="C128" s="10">
        <f t="shared" si="13"/>
        <v>0</v>
      </c>
      <c r="D128" s="9">
        <v>0</v>
      </c>
      <c r="E128" s="10">
        <f t="shared" si="16"/>
        <v>0</v>
      </c>
      <c r="F128" s="9">
        <v>0</v>
      </c>
      <c r="G128" s="10">
        <f t="shared" si="17"/>
        <v>0</v>
      </c>
      <c r="H128" s="9">
        <v>0</v>
      </c>
      <c r="I128" s="9">
        <v>0</v>
      </c>
    </row>
    <row r="129" spans="1:9" x14ac:dyDescent="0.3">
      <c r="A129" s="8" t="s">
        <v>62</v>
      </c>
      <c r="B129" s="9">
        <v>0</v>
      </c>
      <c r="C129" s="10">
        <f t="shared" si="13"/>
        <v>0</v>
      </c>
      <c r="D129" s="9">
        <v>0</v>
      </c>
      <c r="E129" s="10">
        <f t="shared" si="16"/>
        <v>0</v>
      </c>
      <c r="F129" s="9">
        <v>0</v>
      </c>
      <c r="G129" s="10">
        <f t="shared" si="17"/>
        <v>0</v>
      </c>
      <c r="H129" s="9">
        <v>0</v>
      </c>
      <c r="I129" s="9">
        <v>0</v>
      </c>
    </row>
    <row r="130" spans="1:9" x14ac:dyDescent="0.3">
      <c r="A130" s="8" t="s">
        <v>64</v>
      </c>
      <c r="B130" s="9">
        <v>0</v>
      </c>
      <c r="C130" s="10">
        <f t="shared" si="13"/>
        <v>0</v>
      </c>
      <c r="D130" s="9">
        <v>8.1249999999999996E-4</v>
      </c>
      <c r="E130" s="10">
        <f t="shared" si="16"/>
        <v>1.1122527631948755E-7</v>
      </c>
      <c r="F130" s="9">
        <v>0</v>
      </c>
      <c r="G130" s="10">
        <f t="shared" si="17"/>
        <v>0</v>
      </c>
      <c r="H130" s="10">
        <f>(F130/D130)-1</f>
        <v>-1</v>
      </c>
      <c r="I130" s="9">
        <v>0</v>
      </c>
    </row>
    <row r="131" spans="1:9" x14ac:dyDescent="0.3">
      <c r="A131" s="8" t="s">
        <v>67</v>
      </c>
      <c r="B131" s="9">
        <v>4.2187200000000005E-3</v>
      </c>
      <c r="C131" s="10">
        <f t="shared" si="13"/>
        <v>4.4639518247299576E-7</v>
      </c>
      <c r="D131" s="9">
        <v>1.7571699999999999E-2</v>
      </c>
      <c r="E131" s="10">
        <f t="shared" si="16"/>
        <v>2.4054365389577101E-6</v>
      </c>
      <c r="F131" s="9">
        <v>0</v>
      </c>
      <c r="G131" s="10">
        <f t="shared" si="17"/>
        <v>0</v>
      </c>
      <c r="H131" s="10">
        <f>(F131/D131)-1</f>
        <v>-1</v>
      </c>
      <c r="I131" s="10">
        <f>(F131/B131)-1</f>
        <v>-1</v>
      </c>
    </row>
    <row r="132" spans="1:9" x14ac:dyDescent="0.3">
      <c r="A132" s="8" t="s">
        <v>68</v>
      </c>
      <c r="B132" s="9">
        <v>0</v>
      </c>
      <c r="C132" s="10">
        <f t="shared" si="13"/>
        <v>0</v>
      </c>
      <c r="D132" s="9">
        <v>0</v>
      </c>
      <c r="E132" s="10">
        <f t="shared" si="16"/>
        <v>0</v>
      </c>
      <c r="F132" s="9">
        <v>0</v>
      </c>
      <c r="G132" s="10">
        <f t="shared" si="17"/>
        <v>0</v>
      </c>
      <c r="H132" s="9">
        <v>0</v>
      </c>
      <c r="I132" s="9">
        <v>0</v>
      </c>
    </row>
    <row r="133" spans="1:9" x14ac:dyDescent="0.3">
      <c r="A133" s="8" t="s">
        <v>69</v>
      </c>
      <c r="B133" s="9">
        <v>4.9744000000000003E-4</v>
      </c>
      <c r="C133" s="10">
        <f t="shared" si="13"/>
        <v>5.2635590788051116E-8</v>
      </c>
      <c r="D133" s="9">
        <v>0</v>
      </c>
      <c r="E133" s="10">
        <f t="shared" si="16"/>
        <v>0</v>
      </c>
      <c r="F133" s="9">
        <v>0</v>
      </c>
      <c r="G133" s="10">
        <f t="shared" si="17"/>
        <v>0</v>
      </c>
      <c r="H133" s="9">
        <v>0</v>
      </c>
      <c r="I133" s="10">
        <f>(F133/B133)-1</f>
        <v>-1</v>
      </c>
    </row>
    <row r="134" spans="1:9" x14ac:dyDescent="0.3">
      <c r="A134" s="8" t="s">
        <v>70</v>
      </c>
      <c r="B134" s="9">
        <v>0</v>
      </c>
      <c r="C134" s="10">
        <f t="shared" si="13"/>
        <v>0</v>
      </c>
      <c r="D134" s="9">
        <v>0</v>
      </c>
      <c r="E134" s="10">
        <f t="shared" si="16"/>
        <v>0</v>
      </c>
      <c r="F134" s="9">
        <v>0</v>
      </c>
      <c r="G134" s="10">
        <f t="shared" si="17"/>
        <v>0</v>
      </c>
      <c r="H134" s="9">
        <v>0</v>
      </c>
      <c r="I134" s="9">
        <v>0</v>
      </c>
    </row>
    <row r="135" spans="1:9" x14ac:dyDescent="0.3">
      <c r="A135" s="8" t="s">
        <v>71</v>
      </c>
      <c r="B135" s="9">
        <v>8.9249999999999996E-2</v>
      </c>
      <c r="C135" s="10">
        <f t="shared" si="13"/>
        <v>9.4438052384881822E-6</v>
      </c>
      <c r="D135" s="9">
        <v>0</v>
      </c>
      <c r="E135" s="10">
        <f t="shared" si="16"/>
        <v>0</v>
      </c>
      <c r="F135" s="9">
        <v>0</v>
      </c>
      <c r="G135" s="10">
        <f t="shared" si="17"/>
        <v>0</v>
      </c>
      <c r="H135" s="9">
        <v>0</v>
      </c>
      <c r="I135" s="10">
        <f>(F135/B135)-1</f>
        <v>-1</v>
      </c>
    </row>
    <row r="136" spans="1:9" x14ac:dyDescent="0.3">
      <c r="A136" s="8" t="s">
        <v>74</v>
      </c>
      <c r="B136" s="9">
        <v>0</v>
      </c>
      <c r="C136" s="10">
        <f t="shared" si="13"/>
        <v>0</v>
      </c>
      <c r="D136" s="9">
        <v>5.3000000000000001E-5</v>
      </c>
      <c r="E136" s="10">
        <f t="shared" ref="E136:E167" si="18">(D136/$D$188)</f>
        <v>7.2553103322250351E-9</v>
      </c>
      <c r="F136" s="9">
        <v>0</v>
      </c>
      <c r="G136" s="10">
        <f t="shared" ref="G136:G167" si="19">(F136/$F$188)</f>
        <v>0</v>
      </c>
      <c r="H136" s="10">
        <f>(F136/D136)-1</f>
        <v>-1</v>
      </c>
      <c r="I136" s="9">
        <v>0</v>
      </c>
    </row>
    <row r="137" spans="1:9" x14ac:dyDescent="0.3">
      <c r="A137" s="8" t="s">
        <v>76</v>
      </c>
      <c r="B137" s="9">
        <v>0.77462589999999998</v>
      </c>
      <c r="C137" s="10">
        <f t="shared" ref="C137:C188" si="20">(B137/$B$188)</f>
        <v>8.1965446860376737E-5</v>
      </c>
      <c r="D137" s="9">
        <v>5.1637299999999992E-3</v>
      </c>
      <c r="E137" s="10">
        <f t="shared" si="18"/>
        <v>7.0687667210981839E-7</v>
      </c>
      <c r="F137" s="9">
        <v>0</v>
      </c>
      <c r="G137" s="10">
        <f t="shared" si="19"/>
        <v>0</v>
      </c>
      <c r="H137" s="10">
        <f>(F137/D137)-1</f>
        <v>-1</v>
      </c>
      <c r="I137" s="10">
        <f>(F137/B137)-1</f>
        <v>-1</v>
      </c>
    </row>
    <row r="138" spans="1:9" x14ac:dyDescent="0.3">
      <c r="A138" s="8" t="s">
        <v>77</v>
      </c>
      <c r="B138" s="9">
        <v>0</v>
      </c>
      <c r="C138" s="10">
        <f t="shared" si="20"/>
        <v>0</v>
      </c>
      <c r="D138" s="9">
        <v>0</v>
      </c>
      <c r="E138" s="10">
        <f t="shared" si="18"/>
        <v>0</v>
      </c>
      <c r="F138" s="9">
        <v>0</v>
      </c>
      <c r="G138" s="10">
        <f t="shared" si="19"/>
        <v>0</v>
      </c>
      <c r="H138" s="9">
        <v>0</v>
      </c>
      <c r="I138" s="9">
        <v>0</v>
      </c>
    </row>
    <row r="139" spans="1:9" x14ac:dyDescent="0.3">
      <c r="A139" s="8" t="s">
        <v>83</v>
      </c>
      <c r="B139" s="9">
        <v>0</v>
      </c>
      <c r="C139" s="10">
        <f t="shared" si="20"/>
        <v>0</v>
      </c>
      <c r="D139" s="9">
        <v>0</v>
      </c>
      <c r="E139" s="10">
        <f t="shared" si="18"/>
        <v>0</v>
      </c>
      <c r="F139" s="9">
        <v>0</v>
      </c>
      <c r="G139" s="10">
        <f t="shared" si="19"/>
        <v>0</v>
      </c>
      <c r="H139" s="9">
        <v>0</v>
      </c>
      <c r="I139" s="9">
        <v>0</v>
      </c>
    </row>
    <row r="140" spans="1:9" x14ac:dyDescent="0.3">
      <c r="A140" s="8" t="s">
        <v>85</v>
      </c>
      <c r="B140" s="9">
        <v>0.74134500000000003</v>
      </c>
      <c r="C140" s="10">
        <f t="shared" si="20"/>
        <v>7.844389685744563E-5</v>
      </c>
      <c r="D140" s="9">
        <v>1.5520000000000001E-2</v>
      </c>
      <c r="E140" s="10">
        <f t="shared" si="18"/>
        <v>2.1245738935119349E-6</v>
      </c>
      <c r="F140" s="9">
        <v>0</v>
      </c>
      <c r="G140" s="10">
        <f t="shared" si="19"/>
        <v>0</v>
      </c>
      <c r="H140" s="10">
        <f>(F140/D140)-1</f>
        <v>-1</v>
      </c>
      <c r="I140" s="10">
        <f>(F140/B140)-1</f>
        <v>-1</v>
      </c>
    </row>
    <row r="141" spans="1:9" x14ac:dyDescent="0.3">
      <c r="A141" s="8" t="s">
        <v>87</v>
      </c>
      <c r="B141" s="9">
        <v>6.3155500000000003E-2</v>
      </c>
      <c r="C141" s="10">
        <f t="shared" si="20"/>
        <v>6.6826693752307055E-6</v>
      </c>
      <c r="D141" s="9">
        <v>0</v>
      </c>
      <c r="E141" s="10">
        <f t="shared" si="18"/>
        <v>0</v>
      </c>
      <c r="F141" s="9">
        <v>0</v>
      </c>
      <c r="G141" s="10">
        <f t="shared" si="19"/>
        <v>0</v>
      </c>
      <c r="H141" s="9">
        <v>0</v>
      </c>
      <c r="I141" s="10">
        <f>(F141/B141)-1</f>
        <v>-1</v>
      </c>
    </row>
    <row r="142" spans="1:9" x14ac:dyDescent="0.3">
      <c r="A142" s="8" t="s">
        <v>91</v>
      </c>
      <c r="B142" s="9">
        <v>0</v>
      </c>
      <c r="C142" s="10">
        <f t="shared" si="20"/>
        <v>0</v>
      </c>
      <c r="D142" s="9">
        <v>1.237019E-2</v>
      </c>
      <c r="E142" s="10">
        <f t="shared" si="18"/>
        <v>1.6933880626148454E-6</v>
      </c>
      <c r="F142" s="9">
        <v>0</v>
      </c>
      <c r="G142" s="10">
        <f t="shared" si="19"/>
        <v>0</v>
      </c>
      <c r="H142" s="10">
        <f>(F142/D142)-1</f>
        <v>-1</v>
      </c>
      <c r="I142" s="9">
        <v>0</v>
      </c>
    </row>
    <row r="143" spans="1:9" x14ac:dyDescent="0.3">
      <c r="A143" s="8" t="s">
        <v>93</v>
      </c>
      <c r="B143" s="9">
        <v>0</v>
      </c>
      <c r="C143" s="10">
        <f t="shared" si="20"/>
        <v>0</v>
      </c>
      <c r="D143" s="9">
        <v>0</v>
      </c>
      <c r="E143" s="10">
        <f t="shared" si="18"/>
        <v>0</v>
      </c>
      <c r="F143" s="9">
        <v>0</v>
      </c>
      <c r="G143" s="10">
        <f t="shared" si="19"/>
        <v>0</v>
      </c>
      <c r="H143" s="9">
        <v>0</v>
      </c>
      <c r="I143" s="9">
        <v>0</v>
      </c>
    </row>
    <row r="144" spans="1:9" x14ac:dyDescent="0.3">
      <c r="A144" s="8" t="s">
        <v>94</v>
      </c>
      <c r="B144" s="9">
        <v>2.4896999999999999E-2</v>
      </c>
      <c r="C144" s="10">
        <f t="shared" si="20"/>
        <v>2.6344248629987708E-6</v>
      </c>
      <c r="D144" s="9">
        <v>1.6655110000000001E-2</v>
      </c>
      <c r="E144" s="10">
        <f t="shared" si="18"/>
        <v>2.2799621069310283E-6</v>
      </c>
      <c r="F144" s="9">
        <v>0</v>
      </c>
      <c r="G144" s="10">
        <f t="shared" si="19"/>
        <v>0</v>
      </c>
      <c r="H144" s="10">
        <f>(F144/D144)-1</f>
        <v>-1</v>
      </c>
      <c r="I144" s="10">
        <f>(F144/B144)-1</f>
        <v>-1</v>
      </c>
    </row>
    <row r="145" spans="1:9" x14ac:dyDescent="0.3">
      <c r="A145" s="8" t="s">
        <v>96</v>
      </c>
      <c r="B145" s="9">
        <v>0</v>
      </c>
      <c r="C145" s="10">
        <f t="shared" si="20"/>
        <v>0</v>
      </c>
      <c r="D145" s="9">
        <v>0</v>
      </c>
      <c r="E145" s="10">
        <f t="shared" si="18"/>
        <v>0</v>
      </c>
      <c r="F145" s="9">
        <v>0</v>
      </c>
      <c r="G145" s="10">
        <f t="shared" si="19"/>
        <v>0</v>
      </c>
      <c r="H145" s="9">
        <v>0</v>
      </c>
      <c r="I145" s="9">
        <v>0</v>
      </c>
    </row>
    <row r="146" spans="1:9" x14ac:dyDescent="0.3">
      <c r="A146" s="8" t="s">
        <v>97</v>
      </c>
      <c r="B146" s="9">
        <v>0</v>
      </c>
      <c r="C146" s="10">
        <f t="shared" si="20"/>
        <v>0</v>
      </c>
      <c r="D146" s="9">
        <v>1.6169999999999999E-3</v>
      </c>
      <c r="E146" s="10">
        <f t="shared" si="18"/>
        <v>2.2135541145675248E-7</v>
      </c>
      <c r="F146" s="9">
        <v>0</v>
      </c>
      <c r="G146" s="10">
        <f t="shared" si="19"/>
        <v>0</v>
      </c>
      <c r="H146" s="10">
        <f>(F146/D146)-1</f>
        <v>-1</v>
      </c>
      <c r="I146" s="9">
        <v>0</v>
      </c>
    </row>
    <row r="147" spans="1:9" x14ac:dyDescent="0.3">
      <c r="A147" s="8" t="s">
        <v>98</v>
      </c>
      <c r="B147" s="9">
        <v>0</v>
      </c>
      <c r="C147" s="10">
        <f t="shared" si="20"/>
        <v>0</v>
      </c>
      <c r="D147" s="9">
        <v>1.5076199999999999E-3</v>
      </c>
      <c r="E147" s="10">
        <f t="shared" si="18"/>
        <v>2.0638209364281332E-7</v>
      </c>
      <c r="F147" s="9">
        <v>0</v>
      </c>
      <c r="G147" s="10">
        <f t="shared" si="19"/>
        <v>0</v>
      </c>
      <c r="H147" s="10">
        <f>(F147/D147)-1</f>
        <v>-1</v>
      </c>
      <c r="I147" s="9">
        <v>0</v>
      </c>
    </row>
    <row r="148" spans="1:9" x14ac:dyDescent="0.3">
      <c r="A148" s="8" t="s">
        <v>100</v>
      </c>
      <c r="B148" s="9">
        <v>0</v>
      </c>
      <c r="C148" s="10">
        <f t="shared" si="20"/>
        <v>0</v>
      </c>
      <c r="D148" s="9">
        <v>0</v>
      </c>
      <c r="E148" s="10">
        <f t="shared" si="18"/>
        <v>0</v>
      </c>
      <c r="F148" s="9">
        <v>0</v>
      </c>
      <c r="G148" s="10">
        <f t="shared" si="19"/>
        <v>0</v>
      </c>
      <c r="H148" s="9">
        <v>0</v>
      </c>
      <c r="I148" s="9">
        <v>0</v>
      </c>
    </row>
    <row r="149" spans="1:9" x14ac:dyDescent="0.3">
      <c r="A149" s="8" t="s">
        <v>101</v>
      </c>
      <c r="B149" s="9">
        <v>0.40351503000000005</v>
      </c>
      <c r="C149" s="10">
        <f t="shared" si="20"/>
        <v>4.2697113211459014E-5</v>
      </c>
      <c r="D149" s="9">
        <v>0.28935338999999999</v>
      </c>
      <c r="E149" s="10">
        <f t="shared" si="18"/>
        <v>3.961035170059132E-5</v>
      </c>
      <c r="F149" s="9">
        <v>0</v>
      </c>
      <c r="G149" s="10">
        <f t="shared" si="19"/>
        <v>0</v>
      </c>
      <c r="H149" s="10">
        <f>(F149/D149)-1</f>
        <v>-1</v>
      </c>
      <c r="I149" s="10">
        <f>(F149/B149)-1</f>
        <v>-1</v>
      </c>
    </row>
    <row r="150" spans="1:9" x14ac:dyDescent="0.3">
      <c r="A150" s="8" t="s">
        <v>103</v>
      </c>
      <c r="B150" s="9">
        <v>0.30710994000000003</v>
      </c>
      <c r="C150" s="10">
        <f t="shared" si="20"/>
        <v>3.2496206836569094E-5</v>
      </c>
      <c r="D150" s="9">
        <v>1.6E-2</v>
      </c>
      <c r="E150" s="10">
        <f t="shared" si="18"/>
        <v>2.1902823644452937E-6</v>
      </c>
      <c r="F150" s="9">
        <v>0</v>
      </c>
      <c r="G150" s="10">
        <f t="shared" si="19"/>
        <v>0</v>
      </c>
      <c r="H150" s="10">
        <f>(F150/D150)-1</f>
        <v>-1</v>
      </c>
      <c r="I150" s="10">
        <f>(F150/B150)-1</f>
        <v>-1</v>
      </c>
    </row>
    <row r="151" spans="1:9" x14ac:dyDescent="0.3">
      <c r="A151" s="8" t="s">
        <v>105</v>
      </c>
      <c r="B151" s="9">
        <v>0</v>
      </c>
      <c r="C151" s="10">
        <f t="shared" si="20"/>
        <v>0</v>
      </c>
      <c r="D151" s="9">
        <v>0</v>
      </c>
      <c r="E151" s="10">
        <f t="shared" si="18"/>
        <v>0</v>
      </c>
      <c r="F151" s="9">
        <v>0</v>
      </c>
      <c r="G151" s="10">
        <f t="shared" si="19"/>
        <v>0</v>
      </c>
      <c r="H151" s="9">
        <v>0</v>
      </c>
      <c r="I151" s="9">
        <v>0</v>
      </c>
    </row>
    <row r="152" spans="1:9" x14ac:dyDescent="0.3">
      <c r="A152" s="8" t="s">
        <v>107</v>
      </c>
      <c r="B152" s="9">
        <v>5.9620000000000003E-3</v>
      </c>
      <c r="C152" s="10">
        <f t="shared" si="20"/>
        <v>6.3085677122539553E-7</v>
      </c>
      <c r="D152" s="9">
        <v>2.1578700000000001E-3</v>
      </c>
      <c r="E152" s="10">
        <f t="shared" si="18"/>
        <v>2.9539653786034788E-7</v>
      </c>
      <c r="F152" s="9">
        <v>0</v>
      </c>
      <c r="G152" s="10">
        <f t="shared" si="19"/>
        <v>0</v>
      </c>
      <c r="H152" s="10">
        <f>(F152/D152)-1</f>
        <v>-1</v>
      </c>
      <c r="I152" s="10">
        <f>(F152/B152)-1</f>
        <v>-1</v>
      </c>
    </row>
    <row r="153" spans="1:9" x14ac:dyDescent="0.3">
      <c r="A153" s="8" t="s">
        <v>108</v>
      </c>
      <c r="B153" s="9">
        <v>0</v>
      </c>
      <c r="C153" s="10">
        <f t="shared" si="20"/>
        <v>0</v>
      </c>
      <c r="D153" s="9">
        <v>6.3022499999999997E-3</v>
      </c>
      <c r="E153" s="10">
        <f t="shared" si="18"/>
        <v>8.6273168945783442E-7</v>
      </c>
      <c r="F153" s="9">
        <v>0</v>
      </c>
      <c r="G153" s="10">
        <f t="shared" si="19"/>
        <v>0</v>
      </c>
      <c r="H153" s="10">
        <f>(F153/D153)-1</f>
        <v>-1</v>
      </c>
      <c r="I153" s="9">
        <v>0</v>
      </c>
    </row>
    <row r="154" spans="1:9" x14ac:dyDescent="0.3">
      <c r="A154" s="8" t="s">
        <v>109</v>
      </c>
      <c r="B154" s="9">
        <v>0.45085759999999997</v>
      </c>
      <c r="C154" s="10">
        <f t="shared" si="20"/>
        <v>4.7706569912517752E-5</v>
      </c>
      <c r="D154" s="9">
        <v>0.42760096000000003</v>
      </c>
      <c r="E154" s="10">
        <f t="shared" si="18"/>
        <v>5.853542760674234E-5</v>
      </c>
      <c r="F154" s="9">
        <v>0</v>
      </c>
      <c r="G154" s="10">
        <f t="shared" si="19"/>
        <v>0</v>
      </c>
      <c r="H154" s="10">
        <f>(F154/D154)-1</f>
        <v>-1</v>
      </c>
      <c r="I154" s="10">
        <f>(F154/B154)-1</f>
        <v>-1</v>
      </c>
    </row>
    <row r="155" spans="1:9" x14ac:dyDescent="0.3">
      <c r="A155" s="8" t="s">
        <v>110</v>
      </c>
      <c r="B155" s="9">
        <v>0</v>
      </c>
      <c r="C155" s="10">
        <f t="shared" si="20"/>
        <v>0</v>
      </c>
      <c r="D155" s="9">
        <v>0</v>
      </c>
      <c r="E155" s="10">
        <f t="shared" si="18"/>
        <v>0</v>
      </c>
      <c r="F155" s="9">
        <v>0</v>
      </c>
      <c r="G155" s="10">
        <f t="shared" si="19"/>
        <v>0</v>
      </c>
      <c r="H155" s="9">
        <v>0</v>
      </c>
      <c r="I155" s="9">
        <v>0</v>
      </c>
    </row>
    <row r="156" spans="1:9" x14ac:dyDescent="0.3">
      <c r="A156" s="8" t="s">
        <v>111</v>
      </c>
      <c r="B156" s="9">
        <v>0</v>
      </c>
      <c r="C156" s="10">
        <f t="shared" si="20"/>
        <v>0</v>
      </c>
      <c r="D156" s="9">
        <v>3.0975E-3</v>
      </c>
      <c r="E156" s="10">
        <f t="shared" si="18"/>
        <v>4.2402497649183106E-7</v>
      </c>
      <c r="F156" s="9">
        <v>0</v>
      </c>
      <c r="G156" s="10">
        <f t="shared" si="19"/>
        <v>0</v>
      </c>
      <c r="H156" s="10">
        <f>(F156/D156)-1</f>
        <v>-1</v>
      </c>
      <c r="I156" s="9">
        <v>0</v>
      </c>
    </row>
    <row r="157" spans="1:9" x14ac:dyDescent="0.3">
      <c r="A157" s="8" t="s">
        <v>112</v>
      </c>
      <c r="B157" s="9">
        <v>5.0000000000000004E-8</v>
      </c>
      <c r="C157" s="10">
        <f t="shared" si="20"/>
        <v>5.2906471924303554E-12</v>
      </c>
      <c r="D157" s="9">
        <v>5.2361999999999999E-3</v>
      </c>
      <c r="E157" s="10">
        <f t="shared" si="18"/>
        <v>7.1679728229427783E-7</v>
      </c>
      <c r="F157" s="9">
        <v>0</v>
      </c>
      <c r="G157" s="10">
        <f t="shared" si="19"/>
        <v>0</v>
      </c>
      <c r="H157" s="10">
        <f>(F157/D157)-1</f>
        <v>-1</v>
      </c>
      <c r="I157" s="10">
        <f>(F157/B157)-1</f>
        <v>-1</v>
      </c>
    </row>
    <row r="158" spans="1:9" x14ac:dyDescent="0.3">
      <c r="A158" s="8" t="s">
        <v>115</v>
      </c>
      <c r="B158" s="9">
        <v>0</v>
      </c>
      <c r="C158" s="10">
        <f t="shared" si="20"/>
        <v>0</v>
      </c>
      <c r="D158" s="9">
        <v>0</v>
      </c>
      <c r="E158" s="10">
        <f t="shared" si="18"/>
        <v>0</v>
      </c>
      <c r="F158" s="9">
        <v>0</v>
      </c>
      <c r="G158" s="10">
        <f t="shared" si="19"/>
        <v>0</v>
      </c>
      <c r="H158" s="9">
        <v>0</v>
      </c>
      <c r="I158" s="9">
        <v>0</v>
      </c>
    </row>
    <row r="159" spans="1:9" x14ac:dyDescent="0.3">
      <c r="A159" s="8" t="s">
        <v>117</v>
      </c>
      <c r="B159" s="9">
        <v>7.8687669600000003</v>
      </c>
      <c r="C159" s="10">
        <f t="shared" si="20"/>
        <v>8.3261739649625479E-4</v>
      </c>
      <c r="D159" s="9">
        <v>1.7083391000000001</v>
      </c>
      <c r="E159" s="10">
        <f t="shared" si="18"/>
        <v>2.3385906270139656E-4</v>
      </c>
      <c r="F159" s="9">
        <v>0</v>
      </c>
      <c r="G159" s="10">
        <f t="shared" si="19"/>
        <v>0</v>
      </c>
      <c r="H159" s="10">
        <f>(F159/D159)-1</f>
        <v>-1</v>
      </c>
      <c r="I159" s="10">
        <f>(F159/B159)-1</f>
        <v>-1</v>
      </c>
    </row>
    <row r="160" spans="1:9" x14ac:dyDescent="0.3">
      <c r="A160" s="8" t="s">
        <v>118</v>
      </c>
      <c r="B160" s="9">
        <v>0</v>
      </c>
      <c r="C160" s="10">
        <f t="shared" si="20"/>
        <v>0</v>
      </c>
      <c r="D160" s="9">
        <v>0</v>
      </c>
      <c r="E160" s="10">
        <f t="shared" si="18"/>
        <v>0</v>
      </c>
      <c r="F160" s="9">
        <v>0</v>
      </c>
      <c r="G160" s="10">
        <f t="shared" si="19"/>
        <v>0</v>
      </c>
      <c r="H160" s="9">
        <v>0</v>
      </c>
      <c r="I160" s="9">
        <v>0</v>
      </c>
    </row>
    <row r="161" spans="1:9" x14ac:dyDescent="0.3">
      <c r="A161" s="8" t="s">
        <v>123</v>
      </c>
      <c r="B161" s="9">
        <v>0</v>
      </c>
      <c r="C161" s="10">
        <f t="shared" si="20"/>
        <v>0</v>
      </c>
      <c r="D161" s="9">
        <v>2.811E-2</v>
      </c>
      <c r="E161" s="10">
        <f t="shared" si="18"/>
        <v>3.8480523290348247E-6</v>
      </c>
      <c r="F161" s="9">
        <v>0</v>
      </c>
      <c r="G161" s="10">
        <f t="shared" si="19"/>
        <v>0</v>
      </c>
      <c r="H161" s="10">
        <f>(F161/D161)-1</f>
        <v>-1</v>
      </c>
      <c r="I161" s="9">
        <v>0</v>
      </c>
    </row>
    <row r="162" spans="1:9" x14ac:dyDescent="0.3">
      <c r="A162" s="8" t="s">
        <v>125</v>
      </c>
      <c r="B162" s="9">
        <v>0</v>
      </c>
      <c r="C162" s="10">
        <f t="shared" si="20"/>
        <v>0</v>
      </c>
      <c r="D162" s="9">
        <v>0</v>
      </c>
      <c r="E162" s="10">
        <f t="shared" si="18"/>
        <v>0</v>
      </c>
      <c r="F162" s="9">
        <v>0</v>
      </c>
      <c r="G162" s="10">
        <f t="shared" si="19"/>
        <v>0</v>
      </c>
      <c r="H162" s="9">
        <v>0</v>
      </c>
      <c r="I162" s="9">
        <v>0</v>
      </c>
    </row>
    <row r="163" spans="1:9" x14ac:dyDescent="0.3">
      <c r="A163" s="8" t="s">
        <v>128</v>
      </c>
      <c r="B163" s="9">
        <v>4.7800000000000002E-4</v>
      </c>
      <c r="C163" s="10">
        <f t="shared" si="20"/>
        <v>5.0578587159634195E-8</v>
      </c>
      <c r="D163" s="9">
        <v>0</v>
      </c>
      <c r="E163" s="10">
        <f t="shared" si="18"/>
        <v>0</v>
      </c>
      <c r="F163" s="9">
        <v>0</v>
      </c>
      <c r="G163" s="10">
        <f t="shared" si="19"/>
        <v>0</v>
      </c>
      <c r="H163" s="9">
        <v>0</v>
      </c>
      <c r="I163" s="10">
        <f>(F163/B163)-1</f>
        <v>-1</v>
      </c>
    </row>
    <row r="164" spans="1:9" x14ac:dyDescent="0.3">
      <c r="A164" s="8" t="s">
        <v>130</v>
      </c>
      <c r="B164" s="9">
        <v>6.9999999999999994E-5</v>
      </c>
      <c r="C164" s="10">
        <f t="shared" si="20"/>
        <v>7.4069060694024961E-9</v>
      </c>
      <c r="D164" s="9">
        <v>0</v>
      </c>
      <c r="E164" s="10">
        <f t="shared" si="18"/>
        <v>0</v>
      </c>
      <c r="F164" s="9">
        <v>0</v>
      </c>
      <c r="G164" s="10">
        <f t="shared" si="19"/>
        <v>0</v>
      </c>
      <c r="H164" s="9">
        <v>0</v>
      </c>
      <c r="I164" s="10">
        <f>(F164/B164)-1</f>
        <v>-1</v>
      </c>
    </row>
    <row r="165" spans="1:9" x14ac:dyDescent="0.3">
      <c r="A165" s="8" t="s">
        <v>131</v>
      </c>
      <c r="B165" s="9">
        <v>170.12104930000001</v>
      </c>
      <c r="C165" s="10">
        <f t="shared" si="20"/>
        <v>1.800100903704702E-2</v>
      </c>
      <c r="D165" s="9">
        <v>1.5030000000000002E-4</v>
      </c>
      <c r="E165" s="10">
        <f t="shared" si="18"/>
        <v>2.0574964961007979E-8</v>
      </c>
      <c r="F165" s="9">
        <v>0</v>
      </c>
      <c r="G165" s="10">
        <f t="shared" si="19"/>
        <v>0</v>
      </c>
      <c r="H165" s="10">
        <f>(F165/D165)-1</f>
        <v>-1</v>
      </c>
      <c r="I165" s="10">
        <f>(F165/B165)-1</f>
        <v>-1</v>
      </c>
    </row>
    <row r="166" spans="1:9" x14ac:dyDescent="0.3">
      <c r="A166" s="8" t="s">
        <v>132</v>
      </c>
      <c r="B166" s="9">
        <v>271.94261883999997</v>
      </c>
      <c r="C166" s="10">
        <f t="shared" si="20"/>
        <v>2.8775049057360079E-2</v>
      </c>
      <c r="D166" s="9">
        <v>0.71267499999999995</v>
      </c>
      <c r="E166" s="10">
        <f t="shared" si="18"/>
        <v>9.7559967755065583E-5</v>
      </c>
      <c r="F166" s="9">
        <v>0</v>
      </c>
      <c r="G166" s="10">
        <f t="shared" si="19"/>
        <v>0</v>
      </c>
      <c r="H166" s="10">
        <f>(F166/D166)-1</f>
        <v>-1</v>
      </c>
      <c r="I166" s="10">
        <f>(F166/B166)-1</f>
        <v>-1</v>
      </c>
    </row>
    <row r="167" spans="1:9" x14ac:dyDescent="0.3">
      <c r="A167" s="8" t="s">
        <v>138</v>
      </c>
      <c r="B167" s="9">
        <v>0</v>
      </c>
      <c r="C167" s="10">
        <f t="shared" si="20"/>
        <v>0</v>
      </c>
      <c r="D167" s="9">
        <v>0</v>
      </c>
      <c r="E167" s="10">
        <f t="shared" si="18"/>
        <v>0</v>
      </c>
      <c r="F167" s="9">
        <v>0</v>
      </c>
      <c r="G167" s="10">
        <f t="shared" si="19"/>
        <v>0</v>
      </c>
      <c r="H167" s="9">
        <v>0</v>
      </c>
      <c r="I167" s="9">
        <v>0</v>
      </c>
    </row>
    <row r="168" spans="1:9" x14ac:dyDescent="0.3">
      <c r="A168" s="8" t="s">
        <v>140</v>
      </c>
      <c r="B168" s="9">
        <v>0</v>
      </c>
      <c r="C168" s="10">
        <f t="shared" si="20"/>
        <v>0</v>
      </c>
      <c r="D168" s="9">
        <v>0.21386916</v>
      </c>
      <c r="E168" s="10">
        <f t="shared" ref="E168:E188" si="21">(D168/$D$188)</f>
        <v>2.9277115590420551E-5</v>
      </c>
      <c r="F168" s="9">
        <v>0</v>
      </c>
      <c r="G168" s="10">
        <f t="shared" ref="G168:G188" si="22">(F168/$F$188)</f>
        <v>0</v>
      </c>
      <c r="H168" s="10">
        <f>(F168/D168)-1</f>
        <v>-1</v>
      </c>
      <c r="I168" s="9">
        <v>0</v>
      </c>
    </row>
    <row r="169" spans="1:9" x14ac:dyDescent="0.3">
      <c r="A169" s="8" t="s">
        <v>141</v>
      </c>
      <c r="B169" s="9">
        <v>0</v>
      </c>
      <c r="C169" s="10">
        <f t="shared" si="20"/>
        <v>0</v>
      </c>
      <c r="D169" s="9">
        <v>0</v>
      </c>
      <c r="E169" s="10">
        <f t="shared" si="21"/>
        <v>0</v>
      </c>
      <c r="F169" s="9">
        <v>0</v>
      </c>
      <c r="G169" s="10">
        <f t="shared" si="22"/>
        <v>0</v>
      </c>
      <c r="H169" s="9">
        <v>0</v>
      </c>
      <c r="I169" s="9">
        <v>0</v>
      </c>
    </row>
    <row r="170" spans="1:9" x14ac:dyDescent="0.3">
      <c r="A170" s="8" t="s">
        <v>143</v>
      </c>
      <c r="B170" s="9">
        <v>0</v>
      </c>
      <c r="C170" s="10">
        <f t="shared" si="20"/>
        <v>0</v>
      </c>
      <c r="D170" s="9">
        <v>2.5463799999999998E-2</v>
      </c>
      <c r="E170" s="10">
        <f t="shared" si="21"/>
        <v>3.485807004485129E-6</v>
      </c>
      <c r="F170" s="9">
        <v>0</v>
      </c>
      <c r="G170" s="10">
        <f t="shared" si="22"/>
        <v>0</v>
      </c>
      <c r="H170" s="10">
        <f>(F170/D170)-1</f>
        <v>-1</v>
      </c>
      <c r="I170" s="9">
        <v>0</v>
      </c>
    </row>
    <row r="171" spans="1:9" x14ac:dyDescent="0.3">
      <c r="A171" s="8" t="s">
        <v>145</v>
      </c>
      <c r="B171" s="9">
        <v>0</v>
      </c>
      <c r="C171" s="10">
        <f t="shared" si="20"/>
        <v>0</v>
      </c>
      <c r="D171" s="9">
        <v>0</v>
      </c>
      <c r="E171" s="10">
        <f t="shared" si="21"/>
        <v>0</v>
      </c>
      <c r="F171" s="9">
        <v>0</v>
      </c>
      <c r="G171" s="10">
        <f t="shared" si="22"/>
        <v>0</v>
      </c>
      <c r="H171" s="9">
        <v>0</v>
      </c>
      <c r="I171" s="9">
        <v>0</v>
      </c>
    </row>
    <row r="172" spans="1:9" x14ac:dyDescent="0.3">
      <c r="A172" s="8" t="s">
        <v>147</v>
      </c>
      <c r="B172" s="9">
        <v>0</v>
      </c>
      <c r="C172" s="10">
        <f t="shared" si="20"/>
        <v>0</v>
      </c>
      <c r="D172" s="9">
        <v>9.0499999999999999E-4</v>
      </c>
      <c r="E172" s="10">
        <f t="shared" si="21"/>
        <v>1.238878462389369E-7</v>
      </c>
      <c r="F172" s="9">
        <v>0</v>
      </c>
      <c r="G172" s="10">
        <f t="shared" si="22"/>
        <v>0</v>
      </c>
      <c r="H172" s="10">
        <f>(F172/D172)-1</f>
        <v>-1</v>
      </c>
      <c r="I172" s="9">
        <v>0</v>
      </c>
    </row>
    <row r="173" spans="1:9" x14ac:dyDescent="0.3">
      <c r="A173" s="8" t="s">
        <v>148</v>
      </c>
      <c r="B173" s="9">
        <v>1.39802E-3</v>
      </c>
      <c r="C173" s="10">
        <f t="shared" si="20"/>
        <v>1.4792861175922969E-7</v>
      </c>
      <c r="D173" s="9">
        <v>3.0726999999999998E-3</v>
      </c>
      <c r="E173" s="10">
        <f t="shared" si="21"/>
        <v>4.206300388269408E-7</v>
      </c>
      <c r="F173" s="9">
        <v>0</v>
      </c>
      <c r="G173" s="10">
        <f t="shared" si="22"/>
        <v>0</v>
      </c>
      <c r="H173" s="10">
        <f>(F173/D173)-1</f>
        <v>-1</v>
      </c>
      <c r="I173" s="10">
        <f>(F173/B173)-1</f>
        <v>-1</v>
      </c>
    </row>
    <row r="174" spans="1:9" x14ac:dyDescent="0.3">
      <c r="A174" s="8" t="s">
        <v>149</v>
      </c>
      <c r="B174" s="9">
        <v>0</v>
      </c>
      <c r="C174" s="10">
        <f t="shared" si="20"/>
        <v>0</v>
      </c>
      <c r="D174" s="9">
        <v>0</v>
      </c>
      <c r="E174" s="10">
        <f t="shared" si="21"/>
        <v>0</v>
      </c>
      <c r="F174" s="9">
        <v>0</v>
      </c>
      <c r="G174" s="10">
        <f t="shared" si="22"/>
        <v>0</v>
      </c>
      <c r="H174" s="9">
        <v>0</v>
      </c>
      <c r="I174" s="9">
        <v>0</v>
      </c>
    </row>
    <row r="175" spans="1:9" x14ac:dyDescent="0.3">
      <c r="A175" s="8" t="s">
        <v>152</v>
      </c>
      <c r="B175" s="9">
        <v>0</v>
      </c>
      <c r="C175" s="10">
        <f t="shared" si="20"/>
        <v>0</v>
      </c>
      <c r="D175" s="9">
        <v>2.4183000000000001E-4</v>
      </c>
      <c r="E175" s="10">
        <f t="shared" si="21"/>
        <v>3.3104749012112836E-8</v>
      </c>
      <c r="F175" s="9">
        <v>0</v>
      </c>
      <c r="G175" s="10">
        <f t="shared" si="22"/>
        <v>0</v>
      </c>
      <c r="H175" s="10">
        <f t="shared" ref="H175:H181" si="23">(F175/D175)-1</f>
        <v>-1</v>
      </c>
      <c r="I175" s="9">
        <v>0</v>
      </c>
    </row>
    <row r="176" spans="1:9" x14ac:dyDescent="0.3">
      <c r="A176" s="8" t="s">
        <v>156</v>
      </c>
      <c r="B176" s="9">
        <v>0.129112</v>
      </c>
      <c r="C176" s="10">
        <f t="shared" si="20"/>
        <v>1.3661720806181359E-5</v>
      </c>
      <c r="D176" s="9">
        <v>0.17863401000000001</v>
      </c>
      <c r="E176" s="10">
        <f t="shared" si="21"/>
        <v>2.4453682612071514E-5</v>
      </c>
      <c r="F176" s="9">
        <v>0</v>
      </c>
      <c r="G176" s="10">
        <f t="shared" si="22"/>
        <v>0</v>
      </c>
      <c r="H176" s="10">
        <f t="shared" si="23"/>
        <v>-1</v>
      </c>
      <c r="I176" s="10">
        <f>(F176/B176)-1</f>
        <v>-1</v>
      </c>
    </row>
    <row r="177" spans="1:9" x14ac:dyDescent="0.3">
      <c r="A177" s="8" t="s">
        <v>158</v>
      </c>
      <c r="B177" s="9">
        <v>0</v>
      </c>
      <c r="C177" s="10">
        <f t="shared" si="20"/>
        <v>0</v>
      </c>
      <c r="D177" s="9">
        <v>1.1088005400000001</v>
      </c>
      <c r="E177" s="10">
        <f t="shared" si="21"/>
        <v>1.5178664177808865E-4</v>
      </c>
      <c r="F177" s="9">
        <v>0</v>
      </c>
      <c r="G177" s="10">
        <f t="shared" si="22"/>
        <v>0</v>
      </c>
      <c r="H177" s="10">
        <f t="shared" si="23"/>
        <v>-1</v>
      </c>
      <c r="I177" s="9">
        <v>0</v>
      </c>
    </row>
    <row r="178" spans="1:9" x14ac:dyDescent="0.3">
      <c r="A178" s="8" t="s">
        <v>159</v>
      </c>
      <c r="B178" s="9">
        <v>0</v>
      </c>
      <c r="C178" s="10">
        <f t="shared" si="20"/>
        <v>0</v>
      </c>
      <c r="D178" s="9">
        <v>5.3799999999999996E-4</v>
      </c>
      <c r="E178" s="10">
        <f t="shared" si="21"/>
        <v>7.3648244504472995E-8</v>
      </c>
      <c r="F178" s="9">
        <v>0</v>
      </c>
      <c r="G178" s="10">
        <f t="shared" si="22"/>
        <v>0</v>
      </c>
      <c r="H178" s="10">
        <f t="shared" si="23"/>
        <v>-1</v>
      </c>
      <c r="I178" s="9">
        <v>0</v>
      </c>
    </row>
    <row r="179" spans="1:9" x14ac:dyDescent="0.3">
      <c r="A179" s="8" t="s">
        <v>160</v>
      </c>
      <c r="B179" s="9">
        <v>0</v>
      </c>
      <c r="C179" s="10">
        <f t="shared" si="20"/>
        <v>0</v>
      </c>
      <c r="D179" s="9">
        <v>1.9243999999999999E-4</v>
      </c>
      <c r="E179" s="10">
        <f t="shared" si="21"/>
        <v>2.6343621138365766E-8</v>
      </c>
      <c r="F179" s="9">
        <v>0</v>
      </c>
      <c r="G179" s="10">
        <f t="shared" si="22"/>
        <v>0</v>
      </c>
      <c r="H179" s="10">
        <f t="shared" si="23"/>
        <v>-1</v>
      </c>
      <c r="I179" s="9">
        <v>0</v>
      </c>
    </row>
    <row r="180" spans="1:9" x14ac:dyDescent="0.3">
      <c r="A180" s="8" t="s">
        <v>162</v>
      </c>
      <c r="B180" s="9">
        <v>0</v>
      </c>
      <c r="C180" s="10">
        <f t="shared" si="20"/>
        <v>0</v>
      </c>
      <c r="D180" s="9">
        <v>1.51151E-3</v>
      </c>
      <c r="E180" s="10">
        <f t="shared" si="21"/>
        <v>2.069146060426691E-7</v>
      </c>
      <c r="F180" s="9">
        <v>0</v>
      </c>
      <c r="G180" s="10">
        <f t="shared" si="22"/>
        <v>0</v>
      </c>
      <c r="H180" s="10">
        <f t="shared" si="23"/>
        <v>-1</v>
      </c>
      <c r="I180" s="9">
        <v>0</v>
      </c>
    </row>
    <row r="181" spans="1:9" x14ac:dyDescent="0.3">
      <c r="A181" s="8" t="s">
        <v>163</v>
      </c>
      <c r="B181" s="9">
        <v>0</v>
      </c>
      <c r="C181" s="10">
        <f t="shared" si="20"/>
        <v>0</v>
      </c>
      <c r="D181" s="9">
        <v>8.6160000000000004E-3</v>
      </c>
      <c r="E181" s="10">
        <f t="shared" si="21"/>
        <v>1.1794670532537907E-6</v>
      </c>
      <c r="F181" s="9">
        <v>0</v>
      </c>
      <c r="G181" s="10">
        <f t="shared" si="22"/>
        <v>0</v>
      </c>
      <c r="H181" s="10">
        <f t="shared" si="23"/>
        <v>-1</v>
      </c>
      <c r="I181" s="9">
        <v>0</v>
      </c>
    </row>
    <row r="182" spans="1:9" x14ac:dyDescent="0.3">
      <c r="A182" s="8" t="s">
        <v>166</v>
      </c>
      <c r="B182" s="9">
        <v>0</v>
      </c>
      <c r="C182" s="10">
        <f t="shared" si="20"/>
        <v>0</v>
      </c>
      <c r="D182" s="9">
        <v>0</v>
      </c>
      <c r="E182" s="10">
        <f t="shared" si="21"/>
        <v>0</v>
      </c>
      <c r="F182" s="9">
        <v>0</v>
      </c>
      <c r="G182" s="10">
        <f t="shared" si="22"/>
        <v>0</v>
      </c>
      <c r="H182" s="9">
        <v>0</v>
      </c>
      <c r="I182" s="9">
        <v>0</v>
      </c>
    </row>
    <row r="183" spans="1:9" x14ac:dyDescent="0.3">
      <c r="A183" s="8" t="s">
        <v>167</v>
      </c>
      <c r="B183" s="9">
        <v>9.1232809999999998E-2</v>
      </c>
      <c r="C183" s="10">
        <f t="shared" si="20"/>
        <v>9.65361220168064E-6</v>
      </c>
      <c r="D183" s="9">
        <v>2.1163609999999999E-2</v>
      </c>
      <c r="E183" s="10">
        <f t="shared" si="21"/>
        <v>2.8971426094373786E-6</v>
      </c>
      <c r="F183" s="9">
        <v>0</v>
      </c>
      <c r="G183" s="10">
        <f t="shared" si="22"/>
        <v>0</v>
      </c>
      <c r="H183" s="10">
        <f>(F183/D183)-1</f>
        <v>-1</v>
      </c>
      <c r="I183" s="10">
        <f>(F183/B183)-1</f>
        <v>-1</v>
      </c>
    </row>
    <row r="184" spans="1:9" x14ac:dyDescent="0.3">
      <c r="A184" s="8" t="s">
        <v>174</v>
      </c>
      <c r="B184" s="9">
        <v>0</v>
      </c>
      <c r="C184" s="10">
        <f t="shared" si="20"/>
        <v>0</v>
      </c>
      <c r="D184" s="9">
        <v>9.3048000000000002E-4</v>
      </c>
      <c r="E184" s="10">
        <f t="shared" si="21"/>
        <v>1.2737587090431606E-7</v>
      </c>
      <c r="F184" s="9">
        <v>0</v>
      </c>
      <c r="G184" s="10">
        <f t="shared" si="22"/>
        <v>0</v>
      </c>
      <c r="H184" s="10">
        <f>(F184/D184)-1</f>
        <v>-1</v>
      </c>
      <c r="I184" s="9">
        <v>0</v>
      </c>
    </row>
    <row r="185" spans="1:9" x14ac:dyDescent="0.3">
      <c r="A185" s="8" t="s">
        <v>179</v>
      </c>
      <c r="B185" s="9">
        <v>0</v>
      </c>
      <c r="C185" s="10">
        <f t="shared" si="20"/>
        <v>0</v>
      </c>
      <c r="D185" s="9">
        <v>0</v>
      </c>
      <c r="E185" s="10">
        <f t="shared" si="21"/>
        <v>0</v>
      </c>
      <c r="F185" s="9">
        <v>0</v>
      </c>
      <c r="G185" s="10">
        <f t="shared" si="22"/>
        <v>0</v>
      </c>
      <c r="H185" s="9">
        <v>0</v>
      </c>
      <c r="I185" s="9">
        <v>0</v>
      </c>
    </row>
    <row r="186" spans="1:9" x14ac:dyDescent="0.3">
      <c r="A186" s="8" t="s">
        <v>181</v>
      </c>
      <c r="B186" s="9">
        <v>5.8156440800000002</v>
      </c>
      <c r="C186" s="10">
        <f t="shared" si="20"/>
        <v>6.1537042048052427E-4</v>
      </c>
      <c r="D186" s="9">
        <v>0</v>
      </c>
      <c r="E186" s="10">
        <f t="shared" si="21"/>
        <v>0</v>
      </c>
      <c r="F186" s="9">
        <v>0</v>
      </c>
      <c r="G186" s="10">
        <f t="shared" si="22"/>
        <v>0</v>
      </c>
      <c r="H186" s="9">
        <v>0</v>
      </c>
      <c r="I186" s="10">
        <f>(F186/B186)-1</f>
        <v>-1</v>
      </c>
    </row>
    <row r="187" spans="1:9" x14ac:dyDescent="0.3">
      <c r="A187" s="8" t="s">
        <v>182</v>
      </c>
      <c r="B187" s="9">
        <v>0</v>
      </c>
      <c r="C187" s="10">
        <f t="shared" si="20"/>
        <v>0</v>
      </c>
      <c r="D187" s="9">
        <v>0</v>
      </c>
      <c r="E187" s="10">
        <f t="shared" si="21"/>
        <v>0</v>
      </c>
      <c r="F187" s="9">
        <v>0</v>
      </c>
      <c r="G187" s="10">
        <f t="shared" si="22"/>
        <v>0</v>
      </c>
      <c r="H187" s="9">
        <v>0</v>
      </c>
      <c r="I187" s="9">
        <v>0</v>
      </c>
    </row>
    <row r="188" spans="1:9" x14ac:dyDescent="0.3">
      <c r="A188" s="7" t="s">
        <v>271</v>
      </c>
      <c r="B188" s="12">
        <v>9450.6396252500053</v>
      </c>
      <c r="C188" s="13">
        <f t="shared" si="20"/>
        <v>1</v>
      </c>
      <c r="D188" s="12">
        <v>7304.9942143200005</v>
      </c>
      <c r="E188" s="13">
        <f t="shared" si="21"/>
        <v>1</v>
      </c>
      <c r="F188" s="12">
        <v>5979.8998397799969</v>
      </c>
      <c r="G188" s="13">
        <f t="shared" si="22"/>
        <v>1</v>
      </c>
      <c r="H188" s="13">
        <f>(F188/D188)-1</f>
        <v>-0.18139567748628982</v>
      </c>
      <c r="I188" s="13">
        <f>(F188/B188)-1</f>
        <v>-0.36724919403306466</v>
      </c>
    </row>
  </sheetData>
  <mergeCells count="6">
    <mergeCell ref="I6:I7"/>
    <mergeCell ref="A6:A7"/>
    <mergeCell ref="F6:G6"/>
    <mergeCell ref="D6:E6"/>
    <mergeCell ref="B6:C6"/>
    <mergeCell ref="H6:H7"/>
  </mergeCells>
  <hyperlinks>
    <hyperlink ref="A2" location="Content!A1" display="Back to content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workbookViewId="0">
      <selection activeCell="K74" sqref="K74"/>
    </sheetView>
  </sheetViews>
  <sheetFormatPr defaultRowHeight="14.4" x14ac:dyDescent="0.3"/>
  <cols>
    <col min="1" max="1" width="43.6640625" customWidth="1"/>
    <col min="2" max="2" width="12.5546875" bestFit="1" customWidth="1"/>
    <col min="3" max="3" width="7.5546875" style="4" bestFit="1" customWidth="1"/>
    <col min="4" max="4" width="12.5546875" bestFit="1" customWidth="1"/>
    <col min="5" max="5" width="7.5546875" style="6" bestFit="1" customWidth="1"/>
    <col min="6" max="6" width="12.5546875" bestFit="1" customWidth="1"/>
    <col min="7" max="7" width="7.5546875" style="6" bestFit="1" customWidth="1"/>
    <col min="8" max="8" width="8.88671875" style="4" bestFit="1" customWidth="1"/>
    <col min="9" max="9" width="8.109375" bestFit="1" customWidth="1"/>
  </cols>
  <sheetData>
    <row r="1" spans="1:11" x14ac:dyDescent="0.3">
      <c r="A1" s="4"/>
      <c r="B1" s="4"/>
      <c r="D1" s="4"/>
      <c r="F1" s="4"/>
    </row>
    <row r="2" spans="1:11" x14ac:dyDescent="0.3">
      <c r="A2" s="44" t="s">
        <v>341</v>
      </c>
      <c r="B2" s="4"/>
      <c r="D2" s="4"/>
      <c r="F2" s="4"/>
    </row>
    <row r="3" spans="1:11" s="26" customFormat="1" x14ac:dyDescent="0.3">
      <c r="A3" s="44"/>
    </row>
    <row r="4" spans="1:11" x14ac:dyDescent="0.3">
      <c r="A4" s="41" t="s">
        <v>321</v>
      </c>
      <c r="B4" s="4"/>
      <c r="D4" s="4"/>
      <c r="F4" s="4"/>
    </row>
    <row r="5" spans="1:11" x14ac:dyDescent="0.3">
      <c r="A5" s="4"/>
      <c r="B5" s="4"/>
      <c r="D5" s="4"/>
      <c r="F5" s="4"/>
      <c r="K5" s="41" t="s">
        <v>333</v>
      </c>
    </row>
    <row r="6" spans="1:11" x14ac:dyDescent="0.3">
      <c r="A6" s="50" t="s">
        <v>274</v>
      </c>
      <c r="B6" s="51">
        <v>43575</v>
      </c>
      <c r="C6" s="51"/>
      <c r="D6" s="51">
        <v>43910</v>
      </c>
      <c r="E6" s="51"/>
      <c r="F6" s="51">
        <v>43941</v>
      </c>
      <c r="G6" s="51"/>
      <c r="H6" s="50" t="s">
        <v>263</v>
      </c>
      <c r="I6" s="50" t="s">
        <v>261</v>
      </c>
    </row>
    <row r="7" spans="1:11" x14ac:dyDescent="0.3">
      <c r="A7" s="50"/>
      <c r="B7" s="7" t="s">
        <v>259</v>
      </c>
      <c r="C7" s="7" t="s">
        <v>260</v>
      </c>
      <c r="D7" s="7" t="s">
        <v>259</v>
      </c>
      <c r="E7" s="7" t="s">
        <v>260</v>
      </c>
      <c r="F7" s="7" t="s">
        <v>259</v>
      </c>
      <c r="G7" s="7" t="s">
        <v>260</v>
      </c>
      <c r="H7" s="50"/>
      <c r="I7" s="50"/>
    </row>
    <row r="8" spans="1:11" x14ac:dyDescent="0.3">
      <c r="A8" s="8" t="s">
        <v>286</v>
      </c>
      <c r="B8" s="9">
        <v>2827.0011626999999</v>
      </c>
      <c r="C8" s="10">
        <f>(B8/$B$76)</f>
        <v>0.28627744546102729</v>
      </c>
      <c r="D8" s="9">
        <v>2399.9575599999998</v>
      </c>
      <c r="E8" s="10">
        <f t="shared" ref="E8:E39" si="0">(D8/$D$76)</f>
        <v>0.26559422638760966</v>
      </c>
      <c r="F8" s="9">
        <v>2530.5957574399999</v>
      </c>
      <c r="G8" s="10">
        <f t="shared" ref="G8:G39" si="1">(F8/$F$76)</f>
        <v>0.49101132033901984</v>
      </c>
      <c r="H8" s="10">
        <f t="shared" ref="H8:H47" si="2">(F8/D8)-1</f>
        <v>5.4433544833184522E-2</v>
      </c>
      <c r="I8" s="10">
        <f t="shared" ref="I8:I39" si="3">(F8/B8)-1</f>
        <v>-0.10484799552643631</v>
      </c>
    </row>
    <row r="9" spans="1:11" x14ac:dyDescent="0.3">
      <c r="A9" s="8" t="s">
        <v>287</v>
      </c>
      <c r="B9" s="9">
        <v>298.90727800000002</v>
      </c>
      <c r="C9" s="10">
        <f t="shared" ref="C9:C72" si="4">(B9/$B$76)</f>
        <v>3.0268969501881248E-2</v>
      </c>
      <c r="D9" s="9">
        <v>312.386751</v>
      </c>
      <c r="E9" s="10">
        <f t="shared" si="0"/>
        <v>3.4570660268502355E-2</v>
      </c>
      <c r="F9" s="9">
        <v>777.99726799999996</v>
      </c>
      <c r="G9" s="10">
        <f t="shared" si="1"/>
        <v>0.15095475626943847</v>
      </c>
      <c r="H9" s="10">
        <f t="shared" si="2"/>
        <v>1.4904938045852014</v>
      </c>
      <c r="I9" s="10">
        <f t="shared" si="3"/>
        <v>1.6028046998574585</v>
      </c>
    </row>
    <row r="10" spans="1:11" x14ac:dyDescent="0.3">
      <c r="A10" s="27" t="s">
        <v>288</v>
      </c>
      <c r="B10" s="9">
        <v>992.71385235000002</v>
      </c>
      <c r="C10" s="10">
        <f t="shared" si="4"/>
        <v>0.10052758006406654</v>
      </c>
      <c r="D10" s="9">
        <v>955.26528404999999</v>
      </c>
      <c r="E10" s="10">
        <f t="shared" si="0"/>
        <v>0.10571559611754133</v>
      </c>
      <c r="F10" s="9">
        <v>774.97372026999994</v>
      </c>
      <c r="G10" s="10">
        <f t="shared" si="1"/>
        <v>0.15036809751185121</v>
      </c>
      <c r="H10" s="10">
        <f t="shared" si="2"/>
        <v>-0.1887345502765736</v>
      </c>
      <c r="I10" s="10">
        <f t="shared" si="3"/>
        <v>-0.21933826304987603</v>
      </c>
    </row>
    <row r="11" spans="1:11" x14ac:dyDescent="0.3">
      <c r="A11" s="27" t="s">
        <v>289</v>
      </c>
      <c r="B11" s="9">
        <v>1364.1284578599998</v>
      </c>
      <c r="C11" s="10">
        <f t="shared" si="4"/>
        <v>0.13813903416434253</v>
      </c>
      <c r="D11" s="9">
        <v>2770.5247721399996</v>
      </c>
      <c r="E11" s="10">
        <f t="shared" si="0"/>
        <v>0.30660349824862398</v>
      </c>
      <c r="F11" s="9">
        <v>555.73452588999999</v>
      </c>
      <c r="G11" s="10">
        <f t="shared" si="1"/>
        <v>0.10782913174219128</v>
      </c>
      <c r="H11" s="10">
        <f t="shared" si="2"/>
        <v>-0.79941181848349208</v>
      </c>
      <c r="I11" s="10">
        <f t="shared" si="3"/>
        <v>-0.59260836273306827</v>
      </c>
    </row>
    <row r="12" spans="1:11" x14ac:dyDescent="0.3">
      <c r="A12" s="8" t="s">
        <v>290</v>
      </c>
      <c r="B12" s="9">
        <v>240.10056596000001</v>
      </c>
      <c r="C12" s="10">
        <f t="shared" si="4"/>
        <v>2.4313883412459655E-2</v>
      </c>
      <c r="D12" s="9">
        <v>146.39041700000001</v>
      </c>
      <c r="E12" s="10">
        <f t="shared" si="0"/>
        <v>1.6200473792409308E-2</v>
      </c>
      <c r="F12" s="9">
        <v>88.908722749999995</v>
      </c>
      <c r="G12" s="10">
        <f t="shared" si="1"/>
        <v>1.7250953345190063E-2</v>
      </c>
      <c r="H12" s="10">
        <f t="shared" si="2"/>
        <v>-0.39266022618133545</v>
      </c>
      <c r="I12" s="10">
        <f t="shared" si="3"/>
        <v>-0.62970215253548423</v>
      </c>
    </row>
    <row r="13" spans="1:11" x14ac:dyDescent="0.3">
      <c r="A13" s="8" t="s">
        <v>186</v>
      </c>
      <c r="B13" s="9">
        <v>133.89939942000001</v>
      </c>
      <c r="C13" s="10">
        <f t="shared" si="4"/>
        <v>1.3559378227532471E-2</v>
      </c>
      <c r="D13" s="9">
        <v>52.339296959999999</v>
      </c>
      <c r="E13" s="10">
        <f t="shared" si="0"/>
        <v>5.792192044330389E-3</v>
      </c>
      <c r="F13" s="9">
        <v>49.012344979999995</v>
      </c>
      <c r="G13" s="10">
        <f t="shared" si="1"/>
        <v>9.5098619172137456E-3</v>
      </c>
      <c r="H13" s="10">
        <f t="shared" si="2"/>
        <v>-6.3565087290771372E-2</v>
      </c>
      <c r="I13" s="10">
        <f t="shared" si="3"/>
        <v>-0.63396142781593978</v>
      </c>
    </row>
    <row r="14" spans="1:11" x14ac:dyDescent="0.3">
      <c r="A14" s="8" t="s">
        <v>207</v>
      </c>
      <c r="B14" s="9">
        <v>49.409179450000003</v>
      </c>
      <c r="C14" s="10">
        <f t="shared" si="4"/>
        <v>5.0034410533323567E-3</v>
      </c>
      <c r="D14" s="9">
        <v>111.54792223</v>
      </c>
      <c r="E14" s="10">
        <f t="shared" si="0"/>
        <v>1.2344586672533533E-2</v>
      </c>
      <c r="F14" s="9">
        <v>45.732946220000002</v>
      </c>
      <c r="G14" s="10">
        <f t="shared" si="1"/>
        <v>8.8735604019157532E-3</v>
      </c>
      <c r="H14" s="10">
        <f t="shared" si="2"/>
        <v>-0.59001525706858515</v>
      </c>
      <c r="I14" s="10">
        <f t="shared" si="3"/>
        <v>-7.4403851084396067E-2</v>
      </c>
    </row>
    <row r="15" spans="1:11" x14ac:dyDescent="0.3">
      <c r="A15" s="8" t="s">
        <v>200</v>
      </c>
      <c r="B15" s="9">
        <v>52.675111780000002</v>
      </c>
      <c r="C15" s="10">
        <f t="shared" si="4"/>
        <v>5.3341670455311083E-3</v>
      </c>
      <c r="D15" s="9">
        <v>85.501688779999995</v>
      </c>
      <c r="E15" s="10">
        <f t="shared" si="0"/>
        <v>9.4621485249756949E-3</v>
      </c>
      <c r="F15" s="9">
        <v>45.423062209999998</v>
      </c>
      <c r="G15" s="10">
        <f t="shared" si="1"/>
        <v>8.8134336288210342E-3</v>
      </c>
      <c r="H15" s="10">
        <f t="shared" si="2"/>
        <v>-0.46874660772051246</v>
      </c>
      <c r="I15" s="10">
        <f t="shared" si="3"/>
        <v>-0.13767506750224889</v>
      </c>
    </row>
    <row r="16" spans="1:11" x14ac:dyDescent="0.3">
      <c r="A16" s="8" t="s">
        <v>193</v>
      </c>
      <c r="B16" s="9">
        <v>16.31356117</v>
      </c>
      <c r="C16" s="10">
        <f t="shared" si="4"/>
        <v>1.6519995392076205E-3</v>
      </c>
      <c r="D16" s="9">
        <v>24.393916149999999</v>
      </c>
      <c r="E16" s="10">
        <f t="shared" si="0"/>
        <v>2.6995824411259455E-3</v>
      </c>
      <c r="F16" s="9">
        <v>27.630540549999999</v>
      </c>
      <c r="G16" s="10">
        <f t="shared" si="1"/>
        <v>5.3611518778727725E-3</v>
      </c>
      <c r="H16" s="10">
        <f t="shared" si="2"/>
        <v>0.13268162356948987</v>
      </c>
      <c r="I16" s="10">
        <f t="shared" si="3"/>
        <v>0.69371606003546793</v>
      </c>
    </row>
    <row r="17" spans="1:9" x14ac:dyDescent="0.3">
      <c r="A17" s="8" t="s">
        <v>228</v>
      </c>
      <c r="B17" s="9">
        <v>26.985717210000001</v>
      </c>
      <c r="C17" s="10">
        <f t="shared" si="4"/>
        <v>2.7327198477110413E-3</v>
      </c>
      <c r="D17" s="9">
        <v>63.13633866</v>
      </c>
      <c r="E17" s="10">
        <f t="shared" si="0"/>
        <v>6.9870598142363965E-3</v>
      </c>
      <c r="F17" s="9">
        <v>26.637360309999998</v>
      </c>
      <c r="G17" s="10">
        <f t="shared" si="1"/>
        <v>5.1684451843824007E-3</v>
      </c>
      <c r="H17" s="10">
        <f t="shared" si="2"/>
        <v>-0.57809779795045224</v>
      </c>
      <c r="I17" s="10">
        <f t="shared" si="3"/>
        <v>-1.2908936134219617E-2</v>
      </c>
    </row>
    <row r="18" spans="1:9" x14ac:dyDescent="0.3">
      <c r="A18" s="8" t="s">
        <v>219</v>
      </c>
      <c r="B18" s="9">
        <v>55.819694249999998</v>
      </c>
      <c r="C18" s="10">
        <f t="shared" si="4"/>
        <v>5.6526044938175974E-3</v>
      </c>
      <c r="D18" s="9">
        <v>50.27066748</v>
      </c>
      <c r="E18" s="10">
        <f t="shared" si="0"/>
        <v>5.5632646434545154E-3</v>
      </c>
      <c r="F18" s="9">
        <v>26.41032057</v>
      </c>
      <c r="G18" s="10">
        <f t="shared" si="1"/>
        <v>5.1243926792839166E-3</v>
      </c>
      <c r="H18" s="10">
        <f t="shared" si="2"/>
        <v>-0.47463755915898176</v>
      </c>
      <c r="I18" s="10">
        <f t="shared" si="3"/>
        <v>-0.52686375436389998</v>
      </c>
    </row>
    <row r="19" spans="1:9" x14ac:dyDescent="0.3">
      <c r="A19" s="8" t="s">
        <v>221</v>
      </c>
      <c r="B19" s="9">
        <v>25.250261500000001</v>
      </c>
      <c r="C19" s="10">
        <f t="shared" si="4"/>
        <v>2.5569782053216721E-3</v>
      </c>
      <c r="D19" s="9">
        <v>31.01266416</v>
      </c>
      <c r="E19" s="10">
        <f t="shared" si="0"/>
        <v>3.4320542509068161E-3</v>
      </c>
      <c r="F19" s="9">
        <v>25.51517561</v>
      </c>
      <c r="G19" s="10">
        <f t="shared" si="1"/>
        <v>4.9507077644127036E-3</v>
      </c>
      <c r="H19" s="10">
        <f t="shared" si="2"/>
        <v>-0.17726592341881542</v>
      </c>
      <c r="I19" s="10">
        <f t="shared" si="3"/>
        <v>1.0491539265840899E-2</v>
      </c>
    </row>
    <row r="20" spans="1:9" x14ac:dyDescent="0.3">
      <c r="A20" s="8" t="s">
        <v>223</v>
      </c>
      <c r="B20" s="9">
        <v>16.371097729999999</v>
      </c>
      <c r="C20" s="10">
        <f t="shared" si="4"/>
        <v>1.6578260028238163E-3</v>
      </c>
      <c r="D20" s="9">
        <v>10.329599999999999</v>
      </c>
      <c r="E20" s="10">
        <f t="shared" si="0"/>
        <v>1.143137764858414E-3</v>
      </c>
      <c r="F20" s="9">
        <v>25.188915359999999</v>
      </c>
      <c r="G20" s="10">
        <f t="shared" si="1"/>
        <v>4.8874035105998795E-3</v>
      </c>
      <c r="H20" s="10">
        <f t="shared" si="2"/>
        <v>1.4385179832713755</v>
      </c>
      <c r="I20" s="10">
        <f t="shared" si="3"/>
        <v>0.53862103662366945</v>
      </c>
    </row>
    <row r="21" spans="1:9" x14ac:dyDescent="0.3">
      <c r="A21" s="8" t="s">
        <v>203</v>
      </c>
      <c r="B21" s="9">
        <v>74.702116500000002</v>
      </c>
      <c r="C21" s="10">
        <f t="shared" si="4"/>
        <v>7.5647408159278066E-3</v>
      </c>
      <c r="D21" s="9">
        <v>119.89696368000001</v>
      </c>
      <c r="E21" s="10">
        <f t="shared" si="0"/>
        <v>1.3268543513249851E-2</v>
      </c>
      <c r="F21" s="9">
        <v>24.322382409999999</v>
      </c>
      <c r="G21" s="10">
        <f t="shared" si="1"/>
        <v>4.7192701820562531E-3</v>
      </c>
      <c r="H21" s="10">
        <f t="shared" si="2"/>
        <v>-0.79713929641358205</v>
      </c>
      <c r="I21" s="10">
        <f t="shared" si="3"/>
        <v>-0.67440838962039318</v>
      </c>
    </row>
    <row r="22" spans="1:9" x14ac:dyDescent="0.3">
      <c r="A22" s="8" t="s">
        <v>190</v>
      </c>
      <c r="B22" s="9">
        <v>33.809805249999997</v>
      </c>
      <c r="C22" s="10">
        <f t="shared" si="4"/>
        <v>3.4237639539067841E-3</v>
      </c>
      <c r="D22" s="9">
        <v>29.648475870000002</v>
      </c>
      <c r="E22" s="10">
        <f t="shared" si="0"/>
        <v>3.2810846922911269E-3</v>
      </c>
      <c r="F22" s="9">
        <v>19.418545640000001</v>
      </c>
      <c r="G22" s="10">
        <f t="shared" si="1"/>
        <v>3.767779071678138E-3</v>
      </c>
      <c r="H22" s="10">
        <f t="shared" si="2"/>
        <v>-0.34504067847721032</v>
      </c>
      <c r="I22" s="10">
        <f t="shared" si="3"/>
        <v>-0.42565343111522347</v>
      </c>
    </row>
    <row r="23" spans="1:9" x14ac:dyDescent="0.3">
      <c r="A23" s="8" t="s">
        <v>194</v>
      </c>
      <c r="B23" s="9">
        <v>7.1038358099999996</v>
      </c>
      <c r="C23" s="10">
        <f t="shared" si="4"/>
        <v>7.1937288017209756E-4</v>
      </c>
      <c r="D23" s="9">
        <v>14.8626545</v>
      </c>
      <c r="E23" s="10">
        <f t="shared" si="0"/>
        <v>1.644793762100454E-3</v>
      </c>
      <c r="F23" s="9">
        <v>16.338422529999999</v>
      </c>
      <c r="G23" s="10">
        <f t="shared" si="1"/>
        <v>3.1701429970101801E-3</v>
      </c>
      <c r="H23" s="10">
        <f t="shared" si="2"/>
        <v>9.9293704903117952E-2</v>
      </c>
      <c r="I23" s="10">
        <f t="shared" si="3"/>
        <v>1.2999437159007199</v>
      </c>
    </row>
    <row r="24" spans="1:9" x14ac:dyDescent="0.3">
      <c r="A24" s="8" t="s">
        <v>231</v>
      </c>
      <c r="B24" s="9">
        <v>36.338828340000006</v>
      </c>
      <c r="C24" s="10">
        <f t="shared" si="4"/>
        <v>3.6798665262260961E-3</v>
      </c>
      <c r="D24" s="9">
        <v>19.284621619999999</v>
      </c>
      <c r="E24" s="10">
        <f t="shared" si="0"/>
        <v>2.1341561391367571E-3</v>
      </c>
      <c r="F24" s="9">
        <v>11.59632377</v>
      </c>
      <c r="G24" s="10">
        <f t="shared" si="1"/>
        <v>2.2500339015610088E-3</v>
      </c>
      <c r="H24" s="10">
        <f t="shared" si="2"/>
        <v>-0.39867506874112058</v>
      </c>
      <c r="I24" s="10">
        <f t="shared" si="3"/>
        <v>-0.68088338838279672</v>
      </c>
    </row>
    <row r="25" spans="1:9" x14ac:dyDescent="0.3">
      <c r="A25" s="8" t="s">
        <v>189</v>
      </c>
      <c r="B25" s="9">
        <v>15.95196134</v>
      </c>
      <c r="C25" s="10">
        <f t="shared" si="4"/>
        <v>1.6153819824208117E-3</v>
      </c>
      <c r="D25" s="9">
        <v>13.026510720000001</v>
      </c>
      <c r="E25" s="10">
        <f t="shared" si="0"/>
        <v>1.4415946743692855E-3</v>
      </c>
      <c r="F25" s="9">
        <v>9.9132388699999989</v>
      </c>
      <c r="G25" s="10">
        <f t="shared" si="1"/>
        <v>1.9234650544577151E-3</v>
      </c>
      <c r="H25" s="10">
        <f t="shared" si="2"/>
        <v>-0.23899507066156256</v>
      </c>
      <c r="I25" s="10">
        <f t="shared" si="3"/>
        <v>-0.3785567392805631</v>
      </c>
    </row>
    <row r="26" spans="1:9" x14ac:dyDescent="0.3">
      <c r="A26" s="8" t="s">
        <v>217</v>
      </c>
      <c r="B26" s="9">
        <v>2.8301942999999996</v>
      </c>
      <c r="C26" s="10">
        <f t="shared" si="4"/>
        <v>2.8660079983431561E-4</v>
      </c>
      <c r="D26" s="9">
        <v>10.71377318</v>
      </c>
      <c r="E26" s="10">
        <f t="shared" si="0"/>
        <v>1.1856527577239412E-3</v>
      </c>
      <c r="F26" s="9">
        <v>9.2651783100000014</v>
      </c>
      <c r="G26" s="10">
        <f t="shared" si="1"/>
        <v>1.797721908682767E-3</v>
      </c>
      <c r="H26" s="10">
        <f t="shared" si="2"/>
        <v>-0.13520865578003571</v>
      </c>
      <c r="I26" s="10">
        <f t="shared" si="3"/>
        <v>2.2736898346519894</v>
      </c>
    </row>
    <row r="27" spans="1:9" x14ac:dyDescent="0.3">
      <c r="A27" s="27" t="s">
        <v>227</v>
      </c>
      <c r="B27" s="9">
        <v>1503.23547704</v>
      </c>
      <c r="C27" s="10">
        <f t="shared" si="4"/>
        <v>0.1522257641671397</v>
      </c>
      <c r="D27" s="9">
        <v>1420.0927251400001</v>
      </c>
      <c r="E27" s="10">
        <f t="shared" si="0"/>
        <v>0.15715629101884235</v>
      </c>
      <c r="F27" s="9">
        <v>9.1756305999999999</v>
      </c>
      <c r="G27" s="10">
        <f t="shared" si="1"/>
        <v>1.7803469726855154E-3</v>
      </c>
      <c r="H27" s="10">
        <f t="shared" si="2"/>
        <v>-0.99353871022816809</v>
      </c>
      <c r="I27" s="10">
        <f t="shared" si="3"/>
        <v>-0.99389607899750498</v>
      </c>
    </row>
    <row r="28" spans="1:9" x14ac:dyDescent="0.3">
      <c r="A28" s="8" t="s">
        <v>230</v>
      </c>
      <c r="B28" s="9">
        <v>19.173165839999999</v>
      </c>
      <c r="C28" s="10">
        <f t="shared" si="4"/>
        <v>1.9415785923602412E-3</v>
      </c>
      <c r="D28" s="9">
        <v>23.36219135</v>
      </c>
      <c r="E28" s="10">
        <f t="shared" si="0"/>
        <v>2.5854053595525069E-3</v>
      </c>
      <c r="F28" s="9">
        <v>7.3159324400000001</v>
      </c>
      <c r="G28" s="10">
        <f t="shared" si="1"/>
        <v>1.4195098669213815E-3</v>
      </c>
      <c r="H28" s="10">
        <f t="shared" si="2"/>
        <v>-0.68684733677605125</v>
      </c>
      <c r="I28" s="10">
        <f t="shared" si="3"/>
        <v>-0.61842856307344185</v>
      </c>
    </row>
    <row r="29" spans="1:9" x14ac:dyDescent="0.3">
      <c r="A29" s="8" t="s">
        <v>246</v>
      </c>
      <c r="B29" s="9">
        <v>27.417703070000002</v>
      </c>
      <c r="C29" s="10">
        <f t="shared" si="4"/>
        <v>2.7764650750239203E-3</v>
      </c>
      <c r="D29" s="9">
        <v>24.757257399999997</v>
      </c>
      <c r="E29" s="10">
        <f t="shared" si="0"/>
        <v>2.7397920430859307E-3</v>
      </c>
      <c r="F29" s="9">
        <v>7.2412767999999996</v>
      </c>
      <c r="G29" s="10">
        <f t="shared" si="1"/>
        <v>1.4050244382394661E-3</v>
      </c>
      <c r="H29" s="10">
        <f t="shared" si="2"/>
        <v>-0.7075089262512575</v>
      </c>
      <c r="I29" s="10">
        <f t="shared" si="3"/>
        <v>-0.73589046531314706</v>
      </c>
    </row>
    <row r="30" spans="1:9" x14ac:dyDescent="0.3">
      <c r="A30" s="8" t="s">
        <v>229</v>
      </c>
      <c r="B30" s="9">
        <v>32.210662159999998</v>
      </c>
      <c r="C30" s="10">
        <f t="shared" si="4"/>
        <v>3.2618260655280537E-3</v>
      </c>
      <c r="D30" s="9">
        <v>21.183734940000001</v>
      </c>
      <c r="E30" s="10">
        <f t="shared" si="0"/>
        <v>2.3443238277053025E-3</v>
      </c>
      <c r="F30" s="9">
        <v>5.6093959500000006</v>
      </c>
      <c r="G30" s="10">
        <f t="shared" si="1"/>
        <v>1.0883907094273054E-3</v>
      </c>
      <c r="H30" s="10">
        <f t="shared" si="2"/>
        <v>-0.7352026936756979</v>
      </c>
      <c r="I30" s="10">
        <f t="shared" si="3"/>
        <v>-0.82585282096541657</v>
      </c>
    </row>
    <row r="31" spans="1:9" x14ac:dyDescent="0.3">
      <c r="A31" s="8" t="s">
        <v>214</v>
      </c>
      <c r="B31" s="9">
        <v>19.765479239999998</v>
      </c>
      <c r="C31" s="10">
        <f t="shared" si="4"/>
        <v>2.0015594545196281E-3</v>
      </c>
      <c r="D31" s="9">
        <v>24.722568030000001</v>
      </c>
      <c r="E31" s="10">
        <f t="shared" si="0"/>
        <v>2.7359531017052243E-3</v>
      </c>
      <c r="F31" s="9">
        <v>4.8063732899999998</v>
      </c>
      <c r="G31" s="10">
        <f t="shared" si="1"/>
        <v>9.3258027807353319E-4</v>
      </c>
      <c r="H31" s="10">
        <f t="shared" si="2"/>
        <v>-0.80558762001715889</v>
      </c>
      <c r="I31" s="10">
        <f t="shared" si="3"/>
        <v>-0.7568299138290967</v>
      </c>
    </row>
    <row r="32" spans="1:9" x14ac:dyDescent="0.3">
      <c r="A32" s="8" t="s">
        <v>237</v>
      </c>
      <c r="B32" s="9">
        <v>98.242985629999993</v>
      </c>
      <c r="C32" s="10">
        <f t="shared" si="4"/>
        <v>9.948616693797022E-3</v>
      </c>
      <c r="D32" s="9">
        <v>81.888778420000008</v>
      </c>
      <c r="E32" s="10">
        <f t="shared" si="0"/>
        <v>9.0623213996693722E-3</v>
      </c>
      <c r="F32" s="9">
        <v>4.3475713200000001</v>
      </c>
      <c r="G32" s="10">
        <f t="shared" si="1"/>
        <v>8.4355896346746673E-4</v>
      </c>
      <c r="H32" s="10">
        <f t="shared" si="2"/>
        <v>-0.94690882677841759</v>
      </c>
      <c r="I32" s="10">
        <f t="shared" si="3"/>
        <v>-0.95574675085330063</v>
      </c>
    </row>
    <row r="33" spans="1:9" x14ac:dyDescent="0.3">
      <c r="A33" s="8" t="s">
        <v>222</v>
      </c>
      <c r="B33" s="9">
        <v>17.345027930000001</v>
      </c>
      <c r="C33" s="10">
        <f t="shared" si="4"/>
        <v>1.7564514485406688E-3</v>
      </c>
      <c r="D33" s="9">
        <v>7.0160423200000004</v>
      </c>
      <c r="E33" s="10">
        <f t="shared" si="0"/>
        <v>7.7643886847862859E-4</v>
      </c>
      <c r="F33" s="9">
        <v>4.0696199100000001</v>
      </c>
      <c r="G33" s="10">
        <f t="shared" si="1"/>
        <v>7.8962807054909121E-4</v>
      </c>
      <c r="H33" s="10">
        <f t="shared" si="2"/>
        <v>-0.41995505095527985</v>
      </c>
      <c r="I33" s="10">
        <f t="shared" si="3"/>
        <v>-0.76537253635889646</v>
      </c>
    </row>
    <row r="34" spans="1:9" x14ac:dyDescent="0.3">
      <c r="A34" s="8" t="s">
        <v>205</v>
      </c>
      <c r="B34" s="9">
        <v>9.0514597699999992</v>
      </c>
      <c r="C34" s="10">
        <f t="shared" si="4"/>
        <v>9.1659982841112023E-4</v>
      </c>
      <c r="D34" s="9">
        <v>7.1610629400000008</v>
      </c>
      <c r="E34" s="10">
        <f t="shared" si="0"/>
        <v>7.9248775201769901E-4</v>
      </c>
      <c r="F34" s="9">
        <v>4.0512993599999998</v>
      </c>
      <c r="G34" s="10">
        <f t="shared" si="1"/>
        <v>7.8607333549573859E-4</v>
      </c>
      <c r="H34" s="10">
        <f t="shared" si="2"/>
        <v>-0.43426005413660007</v>
      </c>
      <c r="I34" s="10">
        <f t="shared" si="3"/>
        <v>-0.55241480789346753</v>
      </c>
    </row>
    <row r="35" spans="1:9" x14ac:dyDescent="0.3">
      <c r="A35" s="8" t="s">
        <v>244</v>
      </c>
      <c r="B35" s="9">
        <v>4.4874829299999996</v>
      </c>
      <c r="C35" s="10">
        <f t="shared" si="4"/>
        <v>4.544268204415641E-4</v>
      </c>
      <c r="D35" s="9">
        <v>10.09919655</v>
      </c>
      <c r="E35" s="10">
        <f t="shared" si="0"/>
        <v>1.1176398864460198E-3</v>
      </c>
      <c r="F35" s="9">
        <v>3.4555780199999999</v>
      </c>
      <c r="G35" s="10">
        <f t="shared" si="1"/>
        <v>6.704855649687562E-4</v>
      </c>
      <c r="H35" s="10">
        <f t="shared" si="2"/>
        <v>-0.65783634342674513</v>
      </c>
      <c r="I35" s="10">
        <f t="shared" si="3"/>
        <v>-0.22995182958835225</v>
      </c>
    </row>
    <row r="36" spans="1:9" x14ac:dyDescent="0.3">
      <c r="A36" s="8" t="s">
        <v>216</v>
      </c>
      <c r="B36" s="9">
        <v>2.4578165099999998</v>
      </c>
      <c r="C36" s="10">
        <f t="shared" si="4"/>
        <v>2.4889180845710351E-4</v>
      </c>
      <c r="D36" s="9">
        <v>2.80437644</v>
      </c>
      <c r="E36" s="10">
        <f t="shared" si="0"/>
        <v>3.1034973430173445E-4</v>
      </c>
      <c r="F36" s="9">
        <v>2.1189244500000002</v>
      </c>
      <c r="G36" s="10">
        <f t="shared" si="1"/>
        <v>4.1113476493995091E-4</v>
      </c>
      <c r="H36" s="10">
        <f t="shared" si="2"/>
        <v>-0.24442224667955059</v>
      </c>
      <c r="I36" s="10">
        <f t="shared" si="3"/>
        <v>-0.13788338495618602</v>
      </c>
    </row>
    <row r="37" spans="1:9" x14ac:dyDescent="0.3">
      <c r="A37" s="8" t="s">
        <v>236</v>
      </c>
      <c r="B37" s="9">
        <v>55.637015869999999</v>
      </c>
      <c r="C37" s="10">
        <f t="shared" si="4"/>
        <v>5.634105491886727E-3</v>
      </c>
      <c r="D37" s="9">
        <v>30.94124407</v>
      </c>
      <c r="E37" s="10">
        <f t="shared" si="0"/>
        <v>3.4241504596614061E-3</v>
      </c>
      <c r="F37" s="9">
        <v>1.55846277</v>
      </c>
      <c r="G37" s="10">
        <f t="shared" si="1"/>
        <v>3.0238842381171956E-4</v>
      </c>
      <c r="H37" s="10">
        <f t="shared" si="2"/>
        <v>-0.94963154143142381</v>
      </c>
      <c r="I37" s="10">
        <f t="shared" si="3"/>
        <v>-0.97198874264497825</v>
      </c>
    </row>
    <row r="38" spans="1:9" x14ac:dyDescent="0.3">
      <c r="A38" s="8" t="s">
        <v>195</v>
      </c>
      <c r="B38" s="9">
        <v>111.86235040000001</v>
      </c>
      <c r="C38" s="10">
        <f t="shared" si="4"/>
        <v>1.1327787316929612E-2</v>
      </c>
      <c r="D38" s="9">
        <v>63.192376609999997</v>
      </c>
      <c r="E38" s="10">
        <f t="shared" si="0"/>
        <v>6.9932613222241447E-3</v>
      </c>
      <c r="F38" s="9">
        <v>1.4726729199999999</v>
      </c>
      <c r="G38" s="10">
        <f t="shared" si="1"/>
        <v>2.8574262513117498E-4</v>
      </c>
      <c r="H38" s="10">
        <f t="shared" si="2"/>
        <v>-0.97669540221459317</v>
      </c>
      <c r="I38" s="10">
        <f t="shared" si="3"/>
        <v>-0.98683495461400572</v>
      </c>
    </row>
    <row r="39" spans="1:9" x14ac:dyDescent="0.3">
      <c r="A39" s="27" t="s">
        <v>238</v>
      </c>
      <c r="B39" s="9">
        <v>1550.2082351099998</v>
      </c>
      <c r="C39" s="10">
        <f t="shared" si="4"/>
        <v>0.15698247999872969</v>
      </c>
      <c r="D39" s="9">
        <v>21.354120129999998</v>
      </c>
      <c r="E39" s="10">
        <f t="shared" si="0"/>
        <v>2.363179712276009E-3</v>
      </c>
      <c r="F39" s="9">
        <v>1.37374281</v>
      </c>
      <c r="G39" s="10">
        <f t="shared" si="1"/>
        <v>2.6654722270881228E-4</v>
      </c>
      <c r="H39" s="10">
        <f t="shared" si="2"/>
        <v>-0.93566848918911649</v>
      </c>
      <c r="I39" s="10">
        <f t="shared" si="3"/>
        <v>-0.99911383336839099</v>
      </c>
    </row>
    <row r="40" spans="1:9" x14ac:dyDescent="0.3">
      <c r="A40" s="8" t="s">
        <v>201</v>
      </c>
      <c r="B40" s="9">
        <v>2.4440871400000002</v>
      </c>
      <c r="C40" s="10">
        <f t="shared" si="4"/>
        <v>2.4750149810872171E-4</v>
      </c>
      <c r="D40" s="9">
        <v>1.63392928</v>
      </c>
      <c r="E40" s="10">
        <f t="shared" ref="E40:E71" si="5">(D40/$D$76)</f>
        <v>1.8082077380304347E-4</v>
      </c>
      <c r="F40" s="9">
        <v>1.0854919999999999</v>
      </c>
      <c r="G40" s="10">
        <f t="shared" ref="G40:G71" si="6">(F40/$F$76)</f>
        <v>2.1061793791854973E-4</v>
      </c>
      <c r="H40" s="10">
        <f t="shared" si="2"/>
        <v>-0.3356554574993601</v>
      </c>
      <c r="I40" s="10">
        <f t="shared" ref="I40:I68" si="7">(F40/B40)-1</f>
        <v>-0.55587017245219839</v>
      </c>
    </row>
    <row r="41" spans="1:9" x14ac:dyDescent="0.3">
      <c r="A41" s="8" t="s">
        <v>187</v>
      </c>
      <c r="B41" s="9">
        <v>2.4502912599999997</v>
      </c>
      <c r="C41" s="10">
        <f t="shared" si="4"/>
        <v>2.481297608941665E-4</v>
      </c>
      <c r="D41" s="9">
        <v>2.1125335999999999</v>
      </c>
      <c r="E41" s="10">
        <f t="shared" si="5"/>
        <v>2.3378610378836537E-4</v>
      </c>
      <c r="F41" s="9">
        <v>0.99592221999999997</v>
      </c>
      <c r="G41" s="10">
        <f t="shared" si="6"/>
        <v>1.9323871968072011E-4</v>
      </c>
      <c r="H41" s="10">
        <f t="shared" si="2"/>
        <v>-0.52856502732074895</v>
      </c>
      <c r="I41" s="10">
        <f t="shared" si="7"/>
        <v>-0.59354945419835514</v>
      </c>
    </row>
    <row r="42" spans="1:9" x14ac:dyDescent="0.3">
      <c r="A42" s="8" t="s">
        <v>213</v>
      </c>
      <c r="B42" s="9">
        <v>2.6332527400000001</v>
      </c>
      <c r="C42" s="10">
        <f t="shared" si="4"/>
        <v>2.666574310639744E-4</v>
      </c>
      <c r="D42" s="9">
        <v>11.486243199999999</v>
      </c>
      <c r="E42" s="10">
        <f t="shared" si="5"/>
        <v>1.2711390933112759E-3</v>
      </c>
      <c r="F42" s="9">
        <v>0.88349617000000003</v>
      </c>
      <c r="G42" s="10">
        <f t="shared" si="6"/>
        <v>1.7142470095066244E-4</v>
      </c>
      <c r="H42" s="10">
        <f t="shared" si="2"/>
        <v>-0.92308223371067055</v>
      </c>
      <c r="I42" s="10">
        <f t="shared" si="7"/>
        <v>-0.66448485685426451</v>
      </c>
    </row>
    <row r="43" spans="1:9" x14ac:dyDescent="0.3">
      <c r="A43" s="8" t="s">
        <v>224</v>
      </c>
      <c r="B43" s="9">
        <v>0.90626867</v>
      </c>
      <c r="C43" s="10">
        <f t="shared" si="4"/>
        <v>9.1773672813481906E-5</v>
      </c>
      <c r="D43" s="9">
        <v>2.3071608800000001</v>
      </c>
      <c r="E43" s="10">
        <f t="shared" si="5"/>
        <v>2.5532476877439318E-4</v>
      </c>
      <c r="F43" s="9">
        <v>0.58446203000000008</v>
      </c>
      <c r="G43" s="10">
        <f t="shared" si="6"/>
        <v>1.1340312738397849E-4</v>
      </c>
      <c r="H43" s="10">
        <f t="shared" si="2"/>
        <v>-0.74667478325135261</v>
      </c>
      <c r="I43" s="10">
        <f t="shared" si="7"/>
        <v>-0.35508966673205189</v>
      </c>
    </row>
    <row r="44" spans="1:9" x14ac:dyDescent="0.3">
      <c r="A44" s="8" t="s">
        <v>211</v>
      </c>
      <c r="B44" s="9">
        <v>3.5069110000000001</v>
      </c>
      <c r="C44" s="10">
        <f t="shared" si="4"/>
        <v>3.5512879718108391E-4</v>
      </c>
      <c r="D44" s="9">
        <v>0.54778598999999994</v>
      </c>
      <c r="E44" s="10">
        <f t="shared" si="5"/>
        <v>6.0621403755165106E-5</v>
      </c>
      <c r="F44" s="9">
        <v>0.52995983999999996</v>
      </c>
      <c r="G44" s="10">
        <f t="shared" si="6"/>
        <v>1.0282807121604264E-4</v>
      </c>
      <c r="H44" s="10">
        <f t="shared" si="2"/>
        <v>-3.2542179474140953E-2</v>
      </c>
      <c r="I44" s="10">
        <f t="shared" si="7"/>
        <v>-0.84888129752936414</v>
      </c>
    </row>
    <row r="45" spans="1:9" x14ac:dyDescent="0.3">
      <c r="A45" s="8" t="s">
        <v>233</v>
      </c>
      <c r="B45" s="9">
        <v>32.737267060000001</v>
      </c>
      <c r="C45" s="10">
        <f t="shared" si="4"/>
        <v>3.3151529291771927E-3</v>
      </c>
      <c r="D45" s="9">
        <v>37.227313079999995</v>
      </c>
      <c r="E45" s="10">
        <f t="shared" si="5"/>
        <v>4.1198059427233966E-3</v>
      </c>
      <c r="F45" s="9">
        <v>0.47167802000000003</v>
      </c>
      <c r="G45" s="10">
        <f t="shared" si="6"/>
        <v>9.1519653699801079E-5</v>
      </c>
      <c r="H45" s="10">
        <f t="shared" si="2"/>
        <v>-0.98732978609048727</v>
      </c>
      <c r="I45" s="10">
        <f t="shared" si="7"/>
        <v>-0.98559201600012847</v>
      </c>
    </row>
    <row r="46" spans="1:9" x14ac:dyDescent="0.3">
      <c r="A46" s="8" t="s">
        <v>234</v>
      </c>
      <c r="B46" s="9">
        <v>2.9279844599999998</v>
      </c>
      <c r="C46" s="10">
        <f t="shared" si="4"/>
        <v>2.965035609528458E-4</v>
      </c>
      <c r="D46" s="9">
        <v>1.9504296799999998</v>
      </c>
      <c r="E46" s="10">
        <f t="shared" si="5"/>
        <v>2.1584667604831857E-4</v>
      </c>
      <c r="F46" s="9">
        <v>0.28666629999999999</v>
      </c>
      <c r="G46" s="10">
        <f t="shared" si="6"/>
        <v>5.5621842424209812E-5</v>
      </c>
      <c r="H46" s="10">
        <f t="shared" si="2"/>
        <v>-0.85302402699286239</v>
      </c>
      <c r="I46" s="10">
        <f t="shared" si="7"/>
        <v>-0.90209432327383321</v>
      </c>
    </row>
    <row r="47" spans="1:9" x14ac:dyDescent="0.3">
      <c r="A47" s="8" t="s">
        <v>215</v>
      </c>
      <c r="B47" s="9">
        <v>3.8725096299999997</v>
      </c>
      <c r="C47" s="10">
        <f t="shared" si="4"/>
        <v>3.9215129410870823E-4</v>
      </c>
      <c r="D47" s="9">
        <v>1.7163231799999998</v>
      </c>
      <c r="E47" s="10">
        <f t="shared" si="5"/>
        <v>1.8993899509757255E-4</v>
      </c>
      <c r="F47" s="9">
        <v>0.26479691</v>
      </c>
      <c r="G47" s="10">
        <f t="shared" si="6"/>
        <v>5.1378526190339315E-5</v>
      </c>
      <c r="H47" s="10">
        <f t="shared" si="2"/>
        <v>-0.84571850273559779</v>
      </c>
      <c r="I47" s="10">
        <f t="shared" si="7"/>
        <v>-0.9316213682340152</v>
      </c>
    </row>
    <row r="48" spans="1:9" x14ac:dyDescent="0.3">
      <c r="A48" s="8" t="s">
        <v>206</v>
      </c>
      <c r="B48" s="9">
        <v>5.4000000000000003E-3</v>
      </c>
      <c r="C48" s="10">
        <f t="shared" si="4"/>
        <v>5.4683324007305943E-7</v>
      </c>
      <c r="D48" s="9">
        <v>0</v>
      </c>
      <c r="E48" s="10">
        <f t="shared" si="5"/>
        <v>0</v>
      </c>
      <c r="F48" s="9">
        <v>0.23874999999999999</v>
      </c>
      <c r="G48" s="10">
        <f t="shared" si="6"/>
        <v>4.6324646038896416E-5</v>
      </c>
      <c r="H48" s="9">
        <v>0</v>
      </c>
      <c r="I48" s="10">
        <f t="shared" si="7"/>
        <v>43.212962962962962</v>
      </c>
    </row>
    <row r="49" spans="1:9" x14ac:dyDescent="0.3">
      <c r="A49" s="8" t="s">
        <v>225</v>
      </c>
      <c r="B49" s="9">
        <v>3.3081539500000003</v>
      </c>
      <c r="C49" s="10">
        <f t="shared" si="4"/>
        <v>3.3500158206277593E-4</v>
      </c>
      <c r="D49" s="9">
        <v>1.5840239899999999</v>
      </c>
      <c r="E49" s="10">
        <f t="shared" si="5"/>
        <v>1.7529794410342189E-4</v>
      </c>
      <c r="F49" s="9">
        <v>0.22611296</v>
      </c>
      <c r="G49" s="10">
        <f t="shared" si="6"/>
        <v>4.3872682038982809E-5</v>
      </c>
      <c r="H49" s="10">
        <f>(F49/D49)-1</f>
        <v>-0.85725408110769841</v>
      </c>
      <c r="I49" s="10">
        <f t="shared" si="7"/>
        <v>-0.93164980728904712</v>
      </c>
    </row>
    <row r="50" spans="1:9" x14ac:dyDescent="0.3">
      <c r="A50" s="8" t="s">
        <v>226</v>
      </c>
      <c r="B50" s="9">
        <v>2.7201983599999999</v>
      </c>
      <c r="C50" s="10">
        <f t="shared" si="4"/>
        <v>2.7546201534078195E-4</v>
      </c>
      <c r="D50" s="9">
        <v>3.1028669600000001</v>
      </c>
      <c r="E50" s="10">
        <f t="shared" si="5"/>
        <v>3.4338255124181211E-4</v>
      </c>
      <c r="F50" s="9">
        <v>0.19428777</v>
      </c>
      <c r="G50" s="10">
        <f t="shared" si="6"/>
        <v>3.7697642617535155E-5</v>
      </c>
      <c r="H50" s="10">
        <f>(F50/D50)-1</f>
        <v>-0.93738443429749885</v>
      </c>
      <c r="I50" s="10">
        <f t="shared" si="7"/>
        <v>-0.92857588150299453</v>
      </c>
    </row>
    <row r="51" spans="1:9" x14ac:dyDescent="0.3">
      <c r="A51" s="8" t="s">
        <v>198</v>
      </c>
      <c r="B51" s="9">
        <v>2.8874400000000002E-3</v>
      </c>
      <c r="C51" s="10">
        <f t="shared" si="4"/>
        <v>2.9239780939195459E-7</v>
      </c>
      <c r="D51" s="9">
        <v>0</v>
      </c>
      <c r="E51" s="10">
        <f t="shared" si="5"/>
        <v>0</v>
      </c>
      <c r="F51" s="9">
        <v>0.14338799999999999</v>
      </c>
      <c r="G51" s="10">
        <f t="shared" si="6"/>
        <v>2.7821563753823162E-5</v>
      </c>
      <c r="H51" s="9">
        <v>0</v>
      </c>
      <c r="I51" s="10">
        <f t="shared" si="7"/>
        <v>48.65921369794696</v>
      </c>
    </row>
    <row r="52" spans="1:9" x14ac:dyDescent="0.3">
      <c r="A52" s="8" t="s">
        <v>208</v>
      </c>
      <c r="B52" s="9">
        <v>0.21718001000000001</v>
      </c>
      <c r="C52" s="10">
        <f t="shared" si="4"/>
        <v>2.1992823805073974E-5</v>
      </c>
      <c r="D52" s="9">
        <v>0.20872710999999999</v>
      </c>
      <c r="E52" s="10">
        <f t="shared" si="5"/>
        <v>2.3099039845759403E-5</v>
      </c>
      <c r="F52" s="9">
        <v>0.13136</v>
      </c>
      <c r="G52" s="10">
        <f t="shared" si="6"/>
        <v>2.5487771743118048E-5</v>
      </c>
      <c r="H52" s="10">
        <f t="shared" ref="H52:H68" si="8">(F52/D52)-1</f>
        <v>-0.37066153026312676</v>
      </c>
      <c r="I52" s="10">
        <f t="shared" si="7"/>
        <v>-0.39515611957104158</v>
      </c>
    </row>
    <row r="53" spans="1:9" x14ac:dyDescent="0.3">
      <c r="A53" s="8" t="s">
        <v>191</v>
      </c>
      <c r="B53" s="9">
        <v>1.1018259799999999</v>
      </c>
      <c r="C53" s="10">
        <f t="shared" si="4"/>
        <v>1.1157686493334702E-4</v>
      </c>
      <c r="D53" s="9">
        <v>0.50329931999999999</v>
      </c>
      <c r="E53" s="10">
        <f t="shared" si="5"/>
        <v>5.5698232237410903E-5</v>
      </c>
      <c r="F53" s="9">
        <v>0.12397543</v>
      </c>
      <c r="G53" s="10">
        <f t="shared" si="6"/>
        <v>2.4054944135162222E-5</v>
      </c>
      <c r="H53" s="10">
        <f t="shared" si="8"/>
        <v>-0.75367455294793562</v>
      </c>
      <c r="I53" s="10">
        <f t="shared" si="7"/>
        <v>-0.88748184173330169</v>
      </c>
    </row>
    <row r="54" spans="1:9" x14ac:dyDescent="0.3">
      <c r="A54" s="8" t="s">
        <v>235</v>
      </c>
      <c r="B54" s="9">
        <v>8.8541401799999999</v>
      </c>
      <c r="C54" s="10">
        <f t="shared" si="4"/>
        <v>8.9661817827601143E-4</v>
      </c>
      <c r="D54" s="9">
        <v>4.2125800499999997</v>
      </c>
      <c r="E54" s="10">
        <f t="shared" si="5"/>
        <v>4.6619030191335056E-4</v>
      </c>
      <c r="F54" s="9">
        <v>0.11058800000000001</v>
      </c>
      <c r="G54" s="10">
        <f t="shared" si="6"/>
        <v>2.145738201528577E-5</v>
      </c>
      <c r="H54" s="10">
        <f t="shared" si="8"/>
        <v>-0.97374815464931042</v>
      </c>
      <c r="I54" s="10">
        <f t="shared" si="7"/>
        <v>-0.98751002381351505</v>
      </c>
    </row>
    <row r="55" spans="1:9" x14ac:dyDescent="0.3">
      <c r="A55" s="8" t="s">
        <v>192</v>
      </c>
      <c r="B55" s="9">
        <v>0.75845395999999998</v>
      </c>
      <c r="C55" s="10">
        <f t="shared" si="4"/>
        <v>7.6805154887600488E-5</v>
      </c>
      <c r="D55" s="9">
        <v>5.9231390000000002E-2</v>
      </c>
      <c r="E55" s="10">
        <f t="shared" si="5"/>
        <v>6.5549139147747268E-6</v>
      </c>
      <c r="F55" s="9">
        <v>0.10326521000000001</v>
      </c>
      <c r="G55" s="10">
        <f t="shared" si="6"/>
        <v>2.0036541576470399E-5</v>
      </c>
      <c r="H55" s="10">
        <f t="shared" si="8"/>
        <v>0.74342033843879074</v>
      </c>
      <c r="I55" s="10">
        <f t="shared" si="7"/>
        <v>-0.8638477541866878</v>
      </c>
    </row>
    <row r="56" spans="1:9" x14ac:dyDescent="0.3">
      <c r="A56" s="8" t="s">
        <v>220</v>
      </c>
      <c r="B56" s="9">
        <v>2.1295571899999999</v>
      </c>
      <c r="C56" s="10">
        <f t="shared" si="4"/>
        <v>2.1565049224603331E-4</v>
      </c>
      <c r="D56" s="9">
        <v>1.35348198</v>
      </c>
      <c r="E56" s="10">
        <f t="shared" si="5"/>
        <v>1.4978473177986956E-4</v>
      </c>
      <c r="F56" s="9">
        <v>9.5909419999999995E-2</v>
      </c>
      <c r="G56" s="10">
        <f t="shared" si="6"/>
        <v>1.8609298149930276E-5</v>
      </c>
      <c r="H56" s="10">
        <f t="shared" si="8"/>
        <v>-0.92913875366113108</v>
      </c>
      <c r="I56" s="10">
        <f t="shared" si="7"/>
        <v>-0.9549627403995663</v>
      </c>
    </row>
    <row r="57" spans="1:9" x14ac:dyDescent="0.3">
      <c r="A57" s="8" t="s">
        <v>197</v>
      </c>
      <c r="B57" s="9">
        <v>7.1802196600000006</v>
      </c>
      <c r="C57" s="10">
        <f t="shared" si="4"/>
        <v>7.2710792242853368E-4</v>
      </c>
      <c r="D57" s="9">
        <v>0.14438251999999999</v>
      </c>
      <c r="E57" s="10">
        <f t="shared" si="5"/>
        <v>1.5978267425401297E-5</v>
      </c>
      <c r="F57" s="9">
        <v>3.7999999999999999E-2</v>
      </c>
      <c r="G57" s="10">
        <f t="shared" si="6"/>
        <v>7.3731373800128337E-6</v>
      </c>
      <c r="H57" s="10">
        <f t="shared" si="8"/>
        <v>-0.73681024545076501</v>
      </c>
      <c r="I57" s="10">
        <f t="shared" si="7"/>
        <v>-0.99470768280089084</v>
      </c>
    </row>
    <row r="58" spans="1:9" x14ac:dyDescent="0.3">
      <c r="A58" s="8" t="s">
        <v>202</v>
      </c>
      <c r="B58" s="9">
        <v>0.55054459999999994</v>
      </c>
      <c r="C58" s="10">
        <f t="shared" si="4"/>
        <v>5.5751127300504897E-5</v>
      </c>
      <c r="D58" s="9">
        <v>0.13980295000000001</v>
      </c>
      <c r="E58" s="10">
        <f t="shared" si="5"/>
        <v>1.5471463733698558E-5</v>
      </c>
      <c r="F58" s="9">
        <v>2.7473999999999998E-2</v>
      </c>
      <c r="G58" s="10">
        <f t="shared" si="6"/>
        <v>5.3307783257492785E-6</v>
      </c>
      <c r="H58" s="10">
        <f t="shared" si="8"/>
        <v>-0.80348054171961325</v>
      </c>
      <c r="I58" s="10">
        <f t="shared" si="7"/>
        <v>-0.95009668608138198</v>
      </c>
    </row>
    <row r="59" spans="1:9" x14ac:dyDescent="0.3">
      <c r="A59" s="8" t="s">
        <v>240</v>
      </c>
      <c r="B59" s="9">
        <v>4.3030329699999994</v>
      </c>
      <c r="C59" s="10">
        <f t="shared" si="4"/>
        <v>4.3574841872709251E-4</v>
      </c>
      <c r="D59" s="9">
        <v>1.72466644</v>
      </c>
      <c r="E59" s="10">
        <f t="shared" si="5"/>
        <v>1.9086231212708316E-4</v>
      </c>
      <c r="F59" s="9">
        <v>2.3448E-2</v>
      </c>
      <c r="G59" s="10">
        <f t="shared" si="6"/>
        <v>4.5496138233300247E-6</v>
      </c>
      <c r="H59" s="10">
        <f t="shared" si="8"/>
        <v>-0.98640432755217289</v>
      </c>
      <c r="I59" s="10">
        <f t="shared" si="7"/>
        <v>-0.99455082027874864</v>
      </c>
    </row>
    <row r="60" spans="1:9" x14ac:dyDescent="0.3">
      <c r="A60" s="8" t="s">
        <v>242</v>
      </c>
      <c r="B60" s="9">
        <v>2.46518164</v>
      </c>
      <c r="C60" s="10">
        <f t="shared" si="4"/>
        <v>2.496376414018182E-4</v>
      </c>
      <c r="D60" s="9">
        <v>0.98410931000000001</v>
      </c>
      <c r="E60" s="10">
        <f t="shared" si="5"/>
        <v>1.0890765537966195E-4</v>
      </c>
      <c r="F60" s="9">
        <v>2.2028499999999999E-2</v>
      </c>
      <c r="G60" s="10">
        <f t="shared" si="6"/>
        <v>4.274188336200334E-6</v>
      </c>
      <c r="H60" s="10">
        <f t="shared" si="8"/>
        <v>-0.97761579961071599</v>
      </c>
      <c r="I60" s="10">
        <f t="shared" si="7"/>
        <v>-0.99106414730559167</v>
      </c>
    </row>
    <row r="61" spans="1:9" x14ac:dyDescent="0.3">
      <c r="A61" s="8" t="s">
        <v>196</v>
      </c>
      <c r="B61" s="9">
        <v>8.7694778099999997</v>
      </c>
      <c r="C61" s="10">
        <f t="shared" si="4"/>
        <v>8.8804480825761063E-4</v>
      </c>
      <c r="D61" s="9">
        <v>2.106622E-2</v>
      </c>
      <c r="E61" s="10">
        <f t="shared" si="5"/>
        <v>2.3313188937437672E-6</v>
      </c>
      <c r="F61" s="9">
        <v>1.7395000000000001E-2</v>
      </c>
      <c r="G61" s="10">
        <f t="shared" si="6"/>
        <v>3.3751506506664013E-6</v>
      </c>
      <c r="H61" s="10">
        <f t="shared" si="8"/>
        <v>-0.1742704671269929</v>
      </c>
      <c r="I61" s="10">
        <f t="shared" si="7"/>
        <v>-0.99801641552930731</v>
      </c>
    </row>
    <row r="62" spans="1:9" x14ac:dyDescent="0.3">
      <c r="A62" s="8" t="s">
        <v>241</v>
      </c>
      <c r="B62" s="9">
        <v>0.20141501000000001</v>
      </c>
      <c r="C62" s="10">
        <f t="shared" si="4"/>
        <v>2.0396374540305125E-5</v>
      </c>
      <c r="D62" s="9">
        <v>0.21514527999999999</v>
      </c>
      <c r="E62" s="10">
        <f t="shared" si="5"/>
        <v>2.3809314445771147E-5</v>
      </c>
      <c r="F62" s="9">
        <v>1.4862E-2</v>
      </c>
      <c r="G62" s="10">
        <f t="shared" si="6"/>
        <v>2.88367283530923E-6</v>
      </c>
      <c r="H62" s="10">
        <f t="shared" si="8"/>
        <v>-0.93092109666547185</v>
      </c>
      <c r="I62" s="10">
        <f t="shared" si="7"/>
        <v>-0.92621205341151092</v>
      </c>
    </row>
    <row r="63" spans="1:9" x14ac:dyDescent="0.3">
      <c r="A63" s="8" t="s">
        <v>232</v>
      </c>
      <c r="B63" s="9">
        <v>52.819395390000004</v>
      </c>
      <c r="C63" s="10">
        <f t="shared" si="4"/>
        <v>5.3487779851506892E-3</v>
      </c>
      <c r="D63" s="9">
        <v>0.51715977000000002</v>
      </c>
      <c r="E63" s="10">
        <f t="shared" si="5"/>
        <v>5.7232115817891448E-5</v>
      </c>
      <c r="F63" s="9">
        <v>1.4840000000000001E-2</v>
      </c>
      <c r="G63" s="10">
        <f t="shared" si="6"/>
        <v>2.8794041768260645E-6</v>
      </c>
      <c r="H63" s="10">
        <f t="shared" si="8"/>
        <v>-0.97130480586299284</v>
      </c>
      <c r="I63" s="10">
        <f t="shared" si="7"/>
        <v>-0.99971904259996869</v>
      </c>
    </row>
    <row r="64" spans="1:9" x14ac:dyDescent="0.3">
      <c r="A64" s="8" t="s">
        <v>245</v>
      </c>
      <c r="B64" s="9">
        <v>0.32296193000000001</v>
      </c>
      <c r="C64" s="10">
        <f t="shared" si="4"/>
        <v>3.270487381521271E-5</v>
      </c>
      <c r="D64" s="9">
        <v>0.87839626999999998</v>
      </c>
      <c r="E64" s="10">
        <f t="shared" si="5"/>
        <v>9.7208793055662178E-5</v>
      </c>
      <c r="F64" s="9">
        <v>3.53762E-3</v>
      </c>
      <c r="G64" s="10">
        <f t="shared" si="6"/>
        <v>6.8640416469160523E-7</v>
      </c>
      <c r="H64" s="10">
        <f t="shared" si="8"/>
        <v>-0.99597263772534006</v>
      </c>
      <c r="I64" s="10">
        <f t="shared" si="7"/>
        <v>-0.98904632505756951</v>
      </c>
    </row>
    <row r="65" spans="1:9" x14ac:dyDescent="0.3">
      <c r="A65" s="8" t="s">
        <v>239</v>
      </c>
      <c r="B65" s="9">
        <v>1.49862834</v>
      </c>
      <c r="C65" s="10">
        <f t="shared" si="4"/>
        <v>1.5175922052361308E-4</v>
      </c>
      <c r="D65" s="9">
        <v>1.2768241999999999</v>
      </c>
      <c r="E65" s="10">
        <f t="shared" si="5"/>
        <v>1.4130130519140455E-4</v>
      </c>
      <c r="F65" s="9">
        <v>7.0399999999999998E-4</v>
      </c>
      <c r="G65" s="10">
        <f t="shared" si="6"/>
        <v>1.3659707146129039E-7</v>
      </c>
      <c r="H65" s="10">
        <f t="shared" si="8"/>
        <v>-0.999448632004312</v>
      </c>
      <c r="I65" s="10">
        <f t="shared" si="7"/>
        <v>-0.99953023709667732</v>
      </c>
    </row>
    <row r="66" spans="1:9" x14ac:dyDescent="0.3">
      <c r="A66" s="8" t="s">
        <v>243</v>
      </c>
      <c r="B66" s="9">
        <v>3.7040854700000003</v>
      </c>
      <c r="C66" s="10">
        <f t="shared" si="4"/>
        <v>3.7509575167919283E-4</v>
      </c>
      <c r="D66" s="9">
        <v>1.0314113299999998</v>
      </c>
      <c r="E66" s="10">
        <f t="shared" si="5"/>
        <v>1.1414239103410044E-4</v>
      </c>
      <c r="F66" s="9">
        <v>3.8400000000000001E-4</v>
      </c>
      <c r="G66" s="10">
        <f t="shared" si="6"/>
        <v>7.4507493524340217E-8</v>
      </c>
      <c r="H66" s="10">
        <f t="shared" si="8"/>
        <v>-0.99962769460754319</v>
      </c>
      <c r="I66" s="10">
        <f t="shared" si="7"/>
        <v>-0.99989633068591155</v>
      </c>
    </row>
    <row r="67" spans="1:9" x14ac:dyDescent="0.3">
      <c r="A67" s="8" t="s">
        <v>210</v>
      </c>
      <c r="B67" s="9">
        <v>1.2362519999999999</v>
      </c>
      <c r="C67" s="10">
        <f t="shared" si="4"/>
        <v>1.2518957161237034E-4</v>
      </c>
      <c r="D67" s="9">
        <v>3.5645199999999995E-2</v>
      </c>
      <c r="E67" s="10">
        <f t="shared" si="5"/>
        <v>3.9447194718025033E-6</v>
      </c>
      <c r="F67" s="9">
        <v>5.0000000000000004E-6</v>
      </c>
      <c r="G67" s="10">
        <f t="shared" si="6"/>
        <v>9.701496552648465E-10</v>
      </c>
      <c r="H67" s="10">
        <f t="shared" si="8"/>
        <v>-0.99985972865911821</v>
      </c>
      <c r="I67" s="10">
        <f t="shared" si="7"/>
        <v>-0.99999595551715992</v>
      </c>
    </row>
    <row r="68" spans="1:9" x14ac:dyDescent="0.3">
      <c r="A68" s="8" t="s">
        <v>199</v>
      </c>
      <c r="B68" s="9">
        <v>2.81102E-3</v>
      </c>
      <c r="C68" s="10">
        <f t="shared" si="4"/>
        <v>2.846591063907725E-7</v>
      </c>
      <c r="D68" s="9">
        <v>1.1668600000000001E-2</v>
      </c>
      <c r="E68" s="10">
        <f t="shared" si="5"/>
        <v>1.2913198306833654E-6</v>
      </c>
      <c r="F68" s="9">
        <v>0</v>
      </c>
      <c r="G68" s="10">
        <f t="shared" si="6"/>
        <v>0</v>
      </c>
      <c r="H68" s="10">
        <f t="shared" si="8"/>
        <v>-1</v>
      </c>
      <c r="I68" s="10">
        <f t="shared" si="7"/>
        <v>-1</v>
      </c>
    </row>
    <row r="69" spans="1:9" x14ac:dyDescent="0.3">
      <c r="A69" s="8" t="s">
        <v>209</v>
      </c>
      <c r="B69" s="9">
        <v>0</v>
      </c>
      <c r="C69" s="10">
        <f t="shared" si="4"/>
        <v>0</v>
      </c>
      <c r="D69" s="9">
        <v>0</v>
      </c>
      <c r="E69" s="10">
        <f t="shared" si="5"/>
        <v>0</v>
      </c>
      <c r="F69" s="9">
        <v>0</v>
      </c>
      <c r="G69" s="10">
        <f t="shared" si="6"/>
        <v>0</v>
      </c>
      <c r="H69" s="9">
        <v>0</v>
      </c>
      <c r="I69" s="9">
        <v>0</v>
      </c>
    </row>
    <row r="70" spans="1:9" x14ac:dyDescent="0.3">
      <c r="A70" s="8" t="s">
        <v>212</v>
      </c>
      <c r="B70" s="9">
        <v>0</v>
      </c>
      <c r="C70" s="10">
        <f t="shared" si="4"/>
        <v>0</v>
      </c>
      <c r="D70" s="9">
        <v>0</v>
      </c>
      <c r="E70" s="10">
        <f t="shared" si="5"/>
        <v>0</v>
      </c>
      <c r="F70" s="9">
        <v>0</v>
      </c>
      <c r="G70" s="10">
        <f t="shared" si="6"/>
        <v>0</v>
      </c>
      <c r="H70" s="9">
        <v>0</v>
      </c>
      <c r="I70" s="9">
        <v>0</v>
      </c>
    </row>
    <row r="71" spans="1:9" x14ac:dyDescent="0.3">
      <c r="A71" s="8" t="s">
        <v>218</v>
      </c>
      <c r="B71" s="9">
        <v>2.4650000000000002E-3</v>
      </c>
      <c r="C71" s="10">
        <f t="shared" si="4"/>
        <v>2.4961924755186881E-7</v>
      </c>
      <c r="D71" s="9">
        <v>0.12945735</v>
      </c>
      <c r="E71" s="10">
        <f t="shared" si="5"/>
        <v>1.4326555309353064E-5</v>
      </c>
      <c r="F71" s="9">
        <v>0</v>
      </c>
      <c r="G71" s="10">
        <f t="shared" si="6"/>
        <v>0</v>
      </c>
      <c r="H71" s="10">
        <f>(F71/D71)-1</f>
        <v>-1</v>
      </c>
      <c r="I71" s="10">
        <f>(F71/B71)-1</f>
        <v>-1</v>
      </c>
    </row>
    <row r="72" spans="1:9" x14ac:dyDescent="0.3">
      <c r="A72" s="8" t="s">
        <v>247</v>
      </c>
      <c r="B72" s="9">
        <v>0</v>
      </c>
      <c r="C72" s="10">
        <f t="shared" si="4"/>
        <v>0</v>
      </c>
      <c r="D72" s="9">
        <v>0</v>
      </c>
      <c r="E72" s="10">
        <f t="shared" ref="E72:E76" si="9">(D72/$D$76)</f>
        <v>0</v>
      </c>
      <c r="F72" s="9">
        <v>0</v>
      </c>
      <c r="G72" s="10">
        <f t="shared" ref="G72:G76" si="10">(F72/$F$76)</f>
        <v>0</v>
      </c>
      <c r="H72" s="9">
        <v>0</v>
      </c>
      <c r="I72" s="9">
        <v>0</v>
      </c>
    </row>
    <row r="73" spans="1:9" x14ac:dyDescent="0.3">
      <c r="A73" s="8" t="s">
        <v>248</v>
      </c>
      <c r="B73" s="9">
        <v>0</v>
      </c>
      <c r="C73" s="10">
        <f t="shared" ref="C73:C76" si="11">(B73/$B$76)</f>
        <v>0</v>
      </c>
      <c r="D73" s="9">
        <v>0</v>
      </c>
      <c r="E73" s="10">
        <f t="shared" si="9"/>
        <v>0</v>
      </c>
      <c r="F73" s="9">
        <v>0</v>
      </c>
      <c r="G73" s="10">
        <f t="shared" si="10"/>
        <v>0</v>
      </c>
      <c r="H73" s="9">
        <v>0</v>
      </c>
      <c r="I73" s="9">
        <v>0</v>
      </c>
    </row>
    <row r="74" spans="1:9" x14ac:dyDescent="0.3">
      <c r="A74" s="8" t="s">
        <v>249</v>
      </c>
      <c r="B74" s="9">
        <v>0</v>
      </c>
      <c r="C74" s="10">
        <f t="shared" si="11"/>
        <v>0</v>
      </c>
      <c r="D74" s="9">
        <v>0</v>
      </c>
      <c r="E74" s="10">
        <f t="shared" si="9"/>
        <v>0</v>
      </c>
      <c r="F74" s="9">
        <v>0</v>
      </c>
      <c r="G74" s="10">
        <f t="shared" si="10"/>
        <v>0</v>
      </c>
      <c r="H74" s="9">
        <v>0</v>
      </c>
      <c r="I74" s="9">
        <v>0</v>
      </c>
    </row>
    <row r="75" spans="1:9" x14ac:dyDescent="0.3">
      <c r="A75" s="8" t="s">
        <v>251</v>
      </c>
      <c r="B75" s="9">
        <v>0</v>
      </c>
      <c r="C75" s="10">
        <f t="shared" si="11"/>
        <v>0</v>
      </c>
      <c r="D75" s="9">
        <v>0</v>
      </c>
      <c r="E75" s="10">
        <f t="shared" si="9"/>
        <v>0</v>
      </c>
      <c r="F75" s="9">
        <v>0</v>
      </c>
      <c r="G75" s="10">
        <f t="shared" si="10"/>
        <v>0</v>
      </c>
      <c r="H75" s="9">
        <v>0</v>
      </c>
      <c r="I75" s="9">
        <v>0</v>
      </c>
    </row>
    <row r="76" spans="1:9" x14ac:dyDescent="0.3">
      <c r="A76" s="7" t="s">
        <v>271</v>
      </c>
      <c r="B76" s="12">
        <v>9875.0397822899995</v>
      </c>
      <c r="C76" s="13">
        <f t="shared" si="11"/>
        <v>1</v>
      </c>
      <c r="D76" s="12">
        <v>9036.1812176499971</v>
      </c>
      <c r="E76" s="13">
        <f t="shared" si="9"/>
        <v>1</v>
      </c>
      <c r="F76" s="12">
        <v>5153.84402073</v>
      </c>
      <c r="G76" s="13">
        <f t="shared" si="10"/>
        <v>1</v>
      </c>
      <c r="H76" s="13">
        <f>(F76/D76)-1</f>
        <v>-0.42964357436045986</v>
      </c>
      <c r="I76" s="13">
        <f>(F76/B76)-1</f>
        <v>-0.47809384728019444</v>
      </c>
    </row>
  </sheetData>
  <mergeCells count="6">
    <mergeCell ref="I6:I7"/>
    <mergeCell ref="A6:A7"/>
    <mergeCell ref="F6:G6"/>
    <mergeCell ref="D6:E6"/>
    <mergeCell ref="B6:C6"/>
    <mergeCell ref="H6:H7"/>
  </mergeCells>
  <hyperlinks>
    <hyperlink ref="A2" location="Content!A1" display="Back to content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opLeftCell="A31" workbookViewId="0">
      <selection activeCell="A25" sqref="A25"/>
    </sheetView>
  </sheetViews>
  <sheetFormatPr defaultRowHeight="14.4" x14ac:dyDescent="0.3"/>
  <cols>
    <col min="1" max="1" width="51.88671875" customWidth="1"/>
    <col min="2" max="2" width="12.5546875" bestFit="1" customWidth="1"/>
    <col min="3" max="3" width="7.5546875" bestFit="1" customWidth="1"/>
    <col min="4" max="4" width="12.5546875" bestFit="1" customWidth="1"/>
    <col min="5" max="5" width="7.5546875" style="22" bestFit="1" customWidth="1"/>
    <col min="6" max="6" width="12.5546875" bestFit="1" customWidth="1"/>
    <col min="7" max="7" width="7.5546875" style="22" bestFit="1" customWidth="1"/>
    <col min="8" max="8" width="8.88671875" bestFit="1" customWidth="1"/>
    <col min="9" max="9" width="8.109375" bestFit="1" customWidth="1"/>
  </cols>
  <sheetData>
    <row r="1" spans="1:11" s="26" customFormat="1" x14ac:dyDescent="0.3"/>
    <row r="2" spans="1:11" s="22" customFormat="1" x14ac:dyDescent="0.3">
      <c r="A2" s="44" t="s">
        <v>341</v>
      </c>
    </row>
    <row r="3" spans="1:11" s="22" customFormat="1" x14ac:dyDescent="0.3"/>
    <row r="4" spans="1:11" s="22" customFormat="1" x14ac:dyDescent="0.3">
      <c r="A4" s="41" t="s">
        <v>322</v>
      </c>
      <c r="K4" s="41" t="s">
        <v>332</v>
      </c>
    </row>
    <row r="5" spans="1:11" s="22" customFormat="1" x14ac:dyDescent="0.3"/>
    <row r="6" spans="1:11" x14ac:dyDescent="0.3">
      <c r="A6" s="50" t="s">
        <v>274</v>
      </c>
      <c r="B6" s="51">
        <v>43575</v>
      </c>
      <c r="C6" s="51"/>
      <c r="D6" s="51">
        <v>43910</v>
      </c>
      <c r="E6" s="51"/>
      <c r="F6" s="51">
        <v>43941</v>
      </c>
      <c r="G6" s="51"/>
      <c r="H6" s="50" t="s">
        <v>263</v>
      </c>
      <c r="I6" s="50" t="s">
        <v>261</v>
      </c>
    </row>
    <row r="7" spans="1:11" x14ac:dyDescent="0.3">
      <c r="A7" s="50"/>
      <c r="B7" s="7" t="s">
        <v>259</v>
      </c>
      <c r="C7" s="7" t="s">
        <v>260</v>
      </c>
      <c r="D7" s="7" t="s">
        <v>259</v>
      </c>
      <c r="E7" s="7" t="s">
        <v>260</v>
      </c>
      <c r="F7" s="7" t="s">
        <v>259</v>
      </c>
      <c r="G7" s="7" t="s">
        <v>260</v>
      </c>
      <c r="H7" s="50"/>
      <c r="I7" s="50"/>
    </row>
    <row r="8" spans="1:11" x14ac:dyDescent="0.3">
      <c r="A8" s="8" t="s">
        <v>294</v>
      </c>
      <c r="B8" s="9">
        <v>24.739136390000002</v>
      </c>
      <c r="C8" s="10">
        <f>(B8/$B$76)</f>
        <v>4.8392297922356803E-3</v>
      </c>
      <c r="D8" s="9">
        <v>27.047048620000002</v>
      </c>
      <c r="E8" s="10">
        <f>(D8/$D$76)</f>
        <v>8.2843732443830774E-3</v>
      </c>
      <c r="F8" s="9">
        <v>25.459930889999999</v>
      </c>
      <c r="G8" s="10">
        <f>(F8/$F$76)</f>
        <v>1.1164313707348066E-2</v>
      </c>
      <c r="H8" s="10">
        <f>(F8/D8)-1</f>
        <v>-5.8679886012642624E-2</v>
      </c>
      <c r="I8" s="10">
        <f>(F8/B8)-1</f>
        <v>2.9135798786062539E-2</v>
      </c>
    </row>
    <row r="9" spans="1:11" x14ac:dyDescent="0.3">
      <c r="A9" s="8" t="s">
        <v>293</v>
      </c>
      <c r="B9" s="9">
        <v>54.087243610000002</v>
      </c>
      <c r="C9" s="10">
        <f>(B9/$B$76)</f>
        <v>1.0580021732820922E-2</v>
      </c>
      <c r="D9" s="9">
        <v>49.560870420000001</v>
      </c>
      <c r="E9" s="10">
        <f>(D9/$D$76)</f>
        <v>1.5180242201072535E-2</v>
      </c>
      <c r="F9" s="9">
        <v>26.40729825</v>
      </c>
      <c r="G9" s="10">
        <f>(F9/$F$76)</f>
        <v>1.1579739281315213E-2</v>
      </c>
      <c r="H9" s="10">
        <f>(F9/D9)-1</f>
        <v>-0.46717444576309364</v>
      </c>
      <c r="I9" s="10">
        <f>(F9/B9)-1</f>
        <v>-0.51176476212373212</v>
      </c>
    </row>
    <row r="10" spans="1:11" x14ac:dyDescent="0.3">
      <c r="A10" s="8" t="s">
        <v>292</v>
      </c>
      <c r="B10" s="9">
        <v>12.7366855</v>
      </c>
      <c r="C10" s="10">
        <f>(B10/$B$76)</f>
        <v>2.4914268208186307E-3</v>
      </c>
      <c r="D10" s="9">
        <v>62.220842789999999</v>
      </c>
      <c r="E10" s="10">
        <f>(D10/$D$76)</f>
        <v>1.9057927262026035E-2</v>
      </c>
      <c r="F10" s="9">
        <v>26.633564329999999</v>
      </c>
      <c r="G10" s="10">
        <f>(F10/$F$76)</f>
        <v>1.1678958148379935E-2</v>
      </c>
      <c r="H10" s="10">
        <f>(F10/D10)-1</f>
        <v>-0.57195108366033753</v>
      </c>
      <c r="I10" s="10">
        <f>(F10/B10)-1</f>
        <v>1.0910906789682446</v>
      </c>
    </row>
    <row r="11" spans="1:11" x14ac:dyDescent="0.3">
      <c r="A11" s="8" t="s">
        <v>291</v>
      </c>
      <c r="B11" s="9">
        <v>23.917090780000002</v>
      </c>
      <c r="C11" s="10">
        <f>(B11/$B$76)</f>
        <v>4.6784292071313212E-3</v>
      </c>
      <c r="D11" s="9">
        <v>72.538535490000001</v>
      </c>
      <c r="E11" s="10">
        <f>(D11/$D$76)</f>
        <v>2.2218183989055448E-2</v>
      </c>
      <c r="F11" s="9">
        <v>36.292793539999998</v>
      </c>
      <c r="G11" s="10">
        <f>(F11/$F$76)</f>
        <v>1.5914580999735594E-2</v>
      </c>
      <c r="H11" s="10">
        <f>(F11/D11)-1</f>
        <v>-0.49967567866043783</v>
      </c>
      <c r="I11" s="10">
        <f>(F11/B11)-1</f>
        <v>0.51744181070503914</v>
      </c>
    </row>
    <row r="12" spans="1:11" x14ac:dyDescent="0.3">
      <c r="A12" s="8" t="s">
        <v>286</v>
      </c>
      <c r="B12" s="9">
        <v>2356.0977442100002</v>
      </c>
      <c r="C12" s="10">
        <f>(B12/$B$76)</f>
        <v>0.4608769771692226</v>
      </c>
      <c r="D12" s="9">
        <v>2115.5881924999999</v>
      </c>
      <c r="E12" s="10">
        <f>(D12/$D$76)</f>
        <v>0.64799388888293985</v>
      </c>
      <c r="F12" s="9">
        <v>2056.9877569400001</v>
      </c>
      <c r="G12" s="10">
        <f>(F12/$F$76)</f>
        <v>0.90199995867515859</v>
      </c>
      <c r="H12" s="10">
        <f>(F12/D12)-1</f>
        <v>-2.7699358394863927E-2</v>
      </c>
      <c r="I12" s="10">
        <f>(F12/B12)-1</f>
        <v>-0.12695143399931053</v>
      </c>
    </row>
    <row r="13" spans="1:11" x14ac:dyDescent="0.3">
      <c r="A13" s="8" t="s">
        <v>223</v>
      </c>
      <c r="B13" s="9">
        <v>15.377667499999999</v>
      </c>
      <c r="C13" s="10">
        <f t="shared" ref="C13:C72" si="0">(B13/$B$76)</f>
        <v>3.008030091591017E-3</v>
      </c>
      <c r="D13" s="9">
        <v>10.13690716</v>
      </c>
      <c r="E13" s="10">
        <f t="shared" ref="E13:E39" si="1">(D13/$D$76)</f>
        <v>3.1048830368501494E-3</v>
      </c>
      <c r="F13" s="9">
        <v>25.186781719999999</v>
      </c>
      <c r="G13" s="10">
        <f t="shared" ref="G13:G39" si="2">(F13/$F$76)</f>
        <v>1.1044536358542318E-2</v>
      </c>
      <c r="H13" s="10">
        <f t="shared" ref="H13:H39" si="3">(F13/D13)-1</f>
        <v>1.484661378707941</v>
      </c>
      <c r="I13" s="10">
        <f t="shared" ref="I13:I54" si="4">(F13/B13)-1</f>
        <v>0.63788049910690292</v>
      </c>
    </row>
    <row r="14" spans="1:11" x14ac:dyDescent="0.3">
      <c r="A14" s="8" t="s">
        <v>186</v>
      </c>
      <c r="B14" s="9">
        <v>33.892383880000004</v>
      </c>
      <c r="C14" s="10">
        <f t="shared" si="0"/>
        <v>6.6296992431910968E-3</v>
      </c>
      <c r="D14" s="9">
        <v>31.299420870000002</v>
      </c>
      <c r="E14" s="10">
        <f t="shared" si="1"/>
        <v>9.5868532076500285E-3</v>
      </c>
      <c r="F14" s="9">
        <v>20.404241940000002</v>
      </c>
      <c r="G14" s="10">
        <f t="shared" si="2"/>
        <v>8.9473674914122402E-3</v>
      </c>
      <c r="H14" s="10">
        <f t="shared" si="3"/>
        <v>-0.34809522435742113</v>
      </c>
      <c r="I14" s="10">
        <f t="shared" si="4"/>
        <v>-0.39796970280274069</v>
      </c>
    </row>
    <row r="15" spans="1:11" x14ac:dyDescent="0.3">
      <c r="A15" s="8" t="s">
        <v>188</v>
      </c>
      <c r="B15" s="9">
        <v>1.2028240100000001</v>
      </c>
      <c r="C15" s="10">
        <f t="shared" si="0"/>
        <v>2.3528476064189676E-4</v>
      </c>
      <c r="D15" s="9">
        <v>18.992409370000001</v>
      </c>
      <c r="E15" s="10">
        <f t="shared" si="1"/>
        <v>5.8172782635829952E-3</v>
      </c>
      <c r="F15" s="9">
        <v>14.15452923</v>
      </c>
      <c r="G15" s="10">
        <f t="shared" si="2"/>
        <v>6.2068355717971027E-3</v>
      </c>
      <c r="H15" s="10">
        <f t="shared" si="3"/>
        <v>-0.25472703571995514</v>
      </c>
      <c r="I15" s="10">
        <f t="shared" si="4"/>
        <v>10.767747494498384</v>
      </c>
    </row>
    <row r="16" spans="1:11" x14ac:dyDescent="0.3">
      <c r="A16" s="8" t="s">
        <v>217</v>
      </c>
      <c r="B16" s="9">
        <v>2.1962002799999998</v>
      </c>
      <c r="C16" s="10">
        <f t="shared" si="0"/>
        <v>4.295993868641403E-4</v>
      </c>
      <c r="D16" s="9">
        <v>8.3017768299999997</v>
      </c>
      <c r="E16" s="10">
        <f t="shared" si="1"/>
        <v>2.542791962907018E-3</v>
      </c>
      <c r="F16" s="9">
        <v>9.2221344600000013</v>
      </c>
      <c r="G16" s="10">
        <f t="shared" si="2"/>
        <v>4.0439545027682895E-3</v>
      </c>
      <c r="H16" s="10">
        <f t="shared" si="3"/>
        <v>0.11086272840702249</v>
      </c>
      <c r="I16" s="10">
        <f t="shared" si="4"/>
        <v>3.1991318114211342</v>
      </c>
    </row>
    <row r="17" spans="1:9" x14ac:dyDescent="0.3">
      <c r="A17" s="8" t="s">
        <v>230</v>
      </c>
      <c r="B17" s="9">
        <v>17.43478584</v>
      </c>
      <c r="C17" s="10">
        <f t="shared" si="0"/>
        <v>3.4104236190023599E-3</v>
      </c>
      <c r="D17" s="9">
        <v>19.331666350000003</v>
      </c>
      <c r="E17" s="10">
        <f t="shared" si="1"/>
        <v>5.9211909487550092E-3</v>
      </c>
      <c r="F17" s="9">
        <v>5.59577144</v>
      </c>
      <c r="G17" s="10">
        <f t="shared" si="2"/>
        <v>2.4537752306042818E-3</v>
      </c>
      <c r="H17" s="10">
        <f t="shared" si="3"/>
        <v>-0.71053858789570934</v>
      </c>
      <c r="I17" s="10">
        <f t="shared" si="4"/>
        <v>-0.67904558786367053</v>
      </c>
    </row>
    <row r="18" spans="1:9" x14ac:dyDescent="0.3">
      <c r="A18" s="8" t="s">
        <v>229</v>
      </c>
      <c r="B18" s="9">
        <v>23.28202993</v>
      </c>
      <c r="C18" s="10">
        <f t="shared" si="0"/>
        <v>4.5542047662795876E-3</v>
      </c>
      <c r="D18" s="9">
        <v>18.106196760000003</v>
      </c>
      <c r="E18" s="10">
        <f t="shared" si="1"/>
        <v>5.5458358545324923E-3</v>
      </c>
      <c r="F18" s="9">
        <v>5.1759488600000001</v>
      </c>
      <c r="G18" s="10">
        <f t="shared" si="2"/>
        <v>2.2696808194765132E-3</v>
      </c>
      <c r="H18" s="10">
        <f t="shared" si="3"/>
        <v>-0.71413384441758387</v>
      </c>
      <c r="I18" s="10">
        <f t="shared" si="4"/>
        <v>-0.77768481203906781</v>
      </c>
    </row>
    <row r="19" spans="1:9" x14ac:dyDescent="0.3">
      <c r="A19" s="8" t="s">
        <v>231</v>
      </c>
      <c r="B19" s="9">
        <v>35.276456799999998</v>
      </c>
      <c r="C19" s="10">
        <f t="shared" si="0"/>
        <v>6.90043815676926E-3</v>
      </c>
      <c r="D19" s="9">
        <v>18.572998630000001</v>
      </c>
      <c r="E19" s="10">
        <f t="shared" si="1"/>
        <v>5.6888148899380923E-3</v>
      </c>
      <c r="F19" s="9">
        <v>5.1731557699999993</v>
      </c>
      <c r="G19" s="10">
        <f t="shared" si="2"/>
        <v>2.2684560348096737E-3</v>
      </c>
      <c r="H19" s="10">
        <f t="shared" si="3"/>
        <v>-0.72146900599862906</v>
      </c>
      <c r="I19" s="10">
        <f t="shared" si="4"/>
        <v>-0.85335387282999464</v>
      </c>
    </row>
    <row r="20" spans="1:9" x14ac:dyDescent="0.3">
      <c r="A20" s="8" t="s">
        <v>214</v>
      </c>
      <c r="B20" s="9">
        <v>17.916151059999997</v>
      </c>
      <c r="C20" s="10">
        <f t="shared" si="0"/>
        <v>3.5045836121746221E-3</v>
      </c>
      <c r="D20" s="9">
        <v>24.249726320000001</v>
      </c>
      <c r="E20" s="10">
        <f t="shared" si="1"/>
        <v>7.4275676703767501E-3</v>
      </c>
      <c r="F20" s="9">
        <v>4.80566329</v>
      </c>
      <c r="G20" s="10">
        <f t="shared" si="2"/>
        <v>2.107308647979068E-3</v>
      </c>
      <c r="H20" s="10">
        <f t="shared" si="3"/>
        <v>-0.80182608139224554</v>
      </c>
      <c r="I20" s="10">
        <f t="shared" si="4"/>
        <v>-0.73176921349311286</v>
      </c>
    </row>
    <row r="21" spans="1:9" x14ac:dyDescent="0.3">
      <c r="A21" s="8" t="s">
        <v>237</v>
      </c>
      <c r="B21" s="9">
        <v>97.006731379999991</v>
      </c>
      <c r="C21" s="10">
        <f t="shared" si="0"/>
        <v>1.8975515440031888E-2</v>
      </c>
      <c r="D21" s="9">
        <v>80.218231419999995</v>
      </c>
      <c r="E21" s="10">
        <f t="shared" si="1"/>
        <v>2.4570435740488488E-2</v>
      </c>
      <c r="F21" s="9">
        <v>4.3475713200000001</v>
      </c>
      <c r="G21" s="10">
        <f t="shared" si="2"/>
        <v>1.9064329078997482E-3</v>
      </c>
      <c r="H21" s="10">
        <f t="shared" si="3"/>
        <v>-0.94580320155355524</v>
      </c>
      <c r="I21" s="10">
        <f t="shared" si="4"/>
        <v>-0.95518278723391414</v>
      </c>
    </row>
    <row r="22" spans="1:9" x14ac:dyDescent="0.3">
      <c r="A22" s="8" t="s">
        <v>244</v>
      </c>
      <c r="B22" s="9">
        <v>4.0966105299999995</v>
      </c>
      <c r="C22" s="10">
        <f t="shared" si="0"/>
        <v>8.013391984036997E-4</v>
      </c>
      <c r="D22" s="9">
        <v>7.1112471100000008</v>
      </c>
      <c r="E22" s="10">
        <f t="shared" si="1"/>
        <v>2.1781387729202257E-3</v>
      </c>
      <c r="F22" s="9">
        <v>3.44906552</v>
      </c>
      <c r="G22" s="10">
        <f t="shared" si="2"/>
        <v>1.5124333851825936E-3</v>
      </c>
      <c r="H22" s="10">
        <f t="shared" si="3"/>
        <v>-0.51498443709685682</v>
      </c>
      <c r="I22" s="10">
        <f t="shared" si="4"/>
        <v>-0.1580684825315819</v>
      </c>
    </row>
    <row r="23" spans="1:9" x14ac:dyDescent="0.3">
      <c r="A23" s="8" t="s">
        <v>189</v>
      </c>
      <c r="B23" s="9">
        <v>11.95970945</v>
      </c>
      <c r="C23" s="10">
        <f t="shared" si="0"/>
        <v>2.3394423056868315E-3</v>
      </c>
      <c r="D23" s="9">
        <v>10.091463869999998</v>
      </c>
      <c r="E23" s="10">
        <f t="shared" si="1"/>
        <v>3.0909639885612957E-3</v>
      </c>
      <c r="F23" s="9">
        <v>2.0485775799999999</v>
      </c>
      <c r="G23" s="10">
        <f t="shared" si="2"/>
        <v>8.9831205181876788E-4</v>
      </c>
      <c r="H23" s="10">
        <f t="shared" si="3"/>
        <v>-0.79699896800007075</v>
      </c>
      <c r="I23" s="10">
        <f t="shared" si="4"/>
        <v>-0.82871008793612455</v>
      </c>
    </row>
    <row r="24" spans="1:9" x14ac:dyDescent="0.3">
      <c r="A24" s="8" t="s">
        <v>236</v>
      </c>
      <c r="B24" s="9">
        <v>54.502815990000002</v>
      </c>
      <c r="C24" s="10">
        <f t="shared" si="0"/>
        <v>1.0661311969085563E-2</v>
      </c>
      <c r="D24" s="9">
        <v>28.25391407</v>
      </c>
      <c r="E24" s="10">
        <f t="shared" si="1"/>
        <v>8.6540299852726245E-3</v>
      </c>
      <c r="F24" s="9">
        <v>1.55846277</v>
      </c>
      <c r="G24" s="10">
        <f t="shared" si="2"/>
        <v>6.8339412784252989E-4</v>
      </c>
      <c r="H24" s="10">
        <f t="shared" si="3"/>
        <v>-0.94484081865121916</v>
      </c>
      <c r="I24" s="10">
        <f t="shared" si="4"/>
        <v>-0.97140583029166894</v>
      </c>
    </row>
    <row r="25" spans="1:9" x14ac:dyDescent="0.3">
      <c r="A25" s="8" t="s">
        <v>238</v>
      </c>
      <c r="B25" s="9">
        <v>1549.9648811099999</v>
      </c>
      <c r="C25" s="10">
        <f t="shared" si="0"/>
        <v>0.30318908919627591</v>
      </c>
      <c r="D25" s="9">
        <v>20.438170120000002</v>
      </c>
      <c r="E25" s="10">
        <f t="shared" si="1"/>
        <v>6.2601074181925908E-3</v>
      </c>
      <c r="F25" s="9">
        <v>1.37374281</v>
      </c>
      <c r="G25" s="10">
        <f t="shared" si="2"/>
        <v>6.0239345308190858E-4</v>
      </c>
      <c r="H25" s="10">
        <f t="shared" si="3"/>
        <v>-0.9327854303034836</v>
      </c>
      <c r="I25" s="10">
        <f t="shared" si="4"/>
        <v>-0.99911369423479057</v>
      </c>
    </row>
    <row r="26" spans="1:9" x14ac:dyDescent="0.3">
      <c r="A26" s="8" t="s">
        <v>187</v>
      </c>
      <c r="B26" s="9">
        <v>2.3580152499999998</v>
      </c>
      <c r="C26" s="10">
        <f t="shared" si="0"/>
        <v>4.612520610444019E-4</v>
      </c>
      <c r="D26" s="9">
        <v>2.0798536299999997</v>
      </c>
      <c r="E26" s="10">
        <f t="shared" si="1"/>
        <v>6.3704857438175513E-4</v>
      </c>
      <c r="F26" s="9">
        <v>0.99330987000000004</v>
      </c>
      <c r="G26" s="10">
        <f t="shared" si="2"/>
        <v>4.3557160642729168E-4</v>
      </c>
      <c r="H26" s="10">
        <f t="shared" si="3"/>
        <v>-0.52241357003569511</v>
      </c>
      <c r="I26" s="10">
        <f t="shared" si="4"/>
        <v>-0.57875171926899105</v>
      </c>
    </row>
    <row r="27" spans="1:9" x14ac:dyDescent="0.3">
      <c r="A27" s="8" t="s">
        <v>205</v>
      </c>
      <c r="B27" s="9">
        <v>0.33752025000000002</v>
      </c>
      <c r="C27" s="10">
        <f t="shared" si="0"/>
        <v>6.6022436011269135E-5</v>
      </c>
      <c r="D27" s="9">
        <v>2.4755436899999999</v>
      </c>
      <c r="E27" s="10">
        <f t="shared" si="1"/>
        <v>7.5824642454971685E-4</v>
      </c>
      <c r="F27" s="9">
        <v>0.95286300000000002</v>
      </c>
      <c r="G27" s="10">
        <f t="shared" si="2"/>
        <v>4.1783544103425493E-4</v>
      </c>
      <c r="H27" s="10">
        <f t="shared" si="3"/>
        <v>-0.61508940284548164</v>
      </c>
      <c r="I27" s="10">
        <f t="shared" si="4"/>
        <v>1.8231283900743733</v>
      </c>
    </row>
    <row r="28" spans="1:9" x14ac:dyDescent="0.3">
      <c r="A28" s="8" t="s">
        <v>213</v>
      </c>
      <c r="B28" s="9">
        <v>2.56302831</v>
      </c>
      <c r="C28" s="10">
        <f t="shared" si="0"/>
        <v>5.0135472639655334E-4</v>
      </c>
      <c r="D28" s="9">
        <v>11.4465422</v>
      </c>
      <c r="E28" s="10">
        <f t="shared" si="1"/>
        <v>3.5060175797614179E-3</v>
      </c>
      <c r="F28" s="9">
        <v>0.80569617000000004</v>
      </c>
      <c r="G28" s="10">
        <f t="shared" si="2"/>
        <v>3.5330201144504511E-4</v>
      </c>
      <c r="H28" s="10">
        <f t="shared" si="3"/>
        <v>-0.92961226578975087</v>
      </c>
      <c r="I28" s="10">
        <f t="shared" si="4"/>
        <v>-0.6856467925631301</v>
      </c>
    </row>
    <row r="29" spans="1:9" x14ac:dyDescent="0.3">
      <c r="A29" s="8" t="s">
        <v>195</v>
      </c>
      <c r="B29" s="9">
        <v>8.5822038599999999</v>
      </c>
      <c r="C29" s="10">
        <f t="shared" si="0"/>
        <v>1.6787674374575065E-3</v>
      </c>
      <c r="D29" s="9">
        <v>5.5538284000000004</v>
      </c>
      <c r="E29" s="10">
        <f t="shared" si="1"/>
        <v>1.7011093538254925E-3</v>
      </c>
      <c r="F29" s="9">
        <v>0.62725699999999995</v>
      </c>
      <c r="G29" s="10">
        <f t="shared" si="2"/>
        <v>2.7505549615928376E-4</v>
      </c>
      <c r="H29" s="10">
        <f t="shared" si="3"/>
        <v>-0.88705862788270518</v>
      </c>
      <c r="I29" s="10">
        <f t="shared" si="4"/>
        <v>-0.92691189696349163</v>
      </c>
    </row>
    <row r="30" spans="1:9" x14ac:dyDescent="0.3">
      <c r="A30" s="8" t="s">
        <v>211</v>
      </c>
      <c r="B30" s="9">
        <v>3.49938269</v>
      </c>
      <c r="C30" s="10">
        <f t="shared" si="0"/>
        <v>6.8451528383694864E-4</v>
      </c>
      <c r="D30" s="9">
        <v>0.54394998999999999</v>
      </c>
      <c r="E30" s="10">
        <f t="shared" si="1"/>
        <v>1.6660911165391478E-4</v>
      </c>
      <c r="F30" s="9">
        <v>0.52684483999999998</v>
      </c>
      <c r="G30" s="10">
        <f t="shared" si="2"/>
        <v>2.3102423546514185E-4</v>
      </c>
      <c r="H30" s="10">
        <f t="shared" si="3"/>
        <v>-3.1446181293247277E-2</v>
      </c>
      <c r="I30" s="10">
        <f t="shared" si="4"/>
        <v>-0.84944634906449745</v>
      </c>
    </row>
    <row r="31" spans="1:9" x14ac:dyDescent="0.3">
      <c r="A31" s="8" t="s">
        <v>190</v>
      </c>
      <c r="B31" s="9">
        <v>0.34955790000000003</v>
      </c>
      <c r="C31" s="10">
        <f t="shared" si="0"/>
        <v>6.8377124291012513E-5</v>
      </c>
      <c r="D31" s="9">
        <v>0.72329114999999999</v>
      </c>
      <c r="E31" s="10">
        <f t="shared" si="1"/>
        <v>2.215403955952613E-4</v>
      </c>
      <c r="F31" s="9">
        <v>0.41027296999999996</v>
      </c>
      <c r="G31" s="10">
        <f t="shared" si="2"/>
        <v>1.7990685687699451E-4</v>
      </c>
      <c r="H31" s="10">
        <f t="shared" si="3"/>
        <v>-0.43276926587585096</v>
      </c>
      <c r="I31" s="10">
        <f t="shared" si="4"/>
        <v>0.17369102514919543</v>
      </c>
    </row>
    <row r="32" spans="1:9" x14ac:dyDescent="0.3">
      <c r="A32" s="8" t="s">
        <v>233</v>
      </c>
      <c r="B32" s="9">
        <v>32.28947222</v>
      </c>
      <c r="C32" s="10">
        <f t="shared" si="0"/>
        <v>6.3161532189034654E-3</v>
      </c>
      <c r="D32" s="9">
        <v>31.720760989999999</v>
      </c>
      <c r="E32" s="10">
        <f t="shared" si="1"/>
        <v>9.71590754056279E-3</v>
      </c>
      <c r="F32" s="9">
        <v>0.34802402000000005</v>
      </c>
      <c r="G32" s="10">
        <f t="shared" si="2"/>
        <v>1.5261036464550977E-4</v>
      </c>
      <c r="H32" s="10">
        <f t="shared" si="3"/>
        <v>-0.98902850974761558</v>
      </c>
      <c r="I32" s="10">
        <f t="shared" si="4"/>
        <v>-0.98922174950309549</v>
      </c>
    </row>
    <row r="33" spans="1:9" x14ac:dyDescent="0.3">
      <c r="A33" s="8" t="s">
        <v>234</v>
      </c>
      <c r="B33" s="9">
        <v>2.5884781700000001</v>
      </c>
      <c r="C33" s="10">
        <f t="shared" si="0"/>
        <v>5.0633298104452119E-4</v>
      </c>
      <c r="D33" s="9">
        <v>1.7290983400000002</v>
      </c>
      <c r="E33" s="10">
        <f t="shared" si="1"/>
        <v>5.2961401541648848E-4</v>
      </c>
      <c r="F33" s="9">
        <v>0.28229358000000004</v>
      </c>
      <c r="G33" s="10">
        <f t="shared" si="2"/>
        <v>1.2378722072369137E-4</v>
      </c>
      <c r="H33" s="10">
        <f t="shared" si="3"/>
        <v>-0.83673943033222731</v>
      </c>
      <c r="I33" s="10">
        <f t="shared" si="4"/>
        <v>-0.89094225971393837</v>
      </c>
    </row>
    <row r="34" spans="1:9" x14ac:dyDescent="0.3">
      <c r="A34" s="8" t="s">
        <v>246</v>
      </c>
      <c r="B34" s="9">
        <v>8.3651844000000004</v>
      </c>
      <c r="C34" s="10">
        <f t="shared" si="0"/>
        <v>1.6363161966473621E-3</v>
      </c>
      <c r="D34" s="9">
        <v>6.4615423200000004</v>
      </c>
      <c r="E34" s="10">
        <f t="shared" si="1"/>
        <v>1.979137504624967E-3</v>
      </c>
      <c r="F34" s="9">
        <v>0.23832014999999998</v>
      </c>
      <c r="G34" s="10">
        <f t="shared" si="2"/>
        <v>1.0450464020808845E-4</v>
      </c>
      <c r="H34" s="10">
        <f t="shared" si="3"/>
        <v>-0.96311714166719253</v>
      </c>
      <c r="I34" s="10">
        <f t="shared" si="4"/>
        <v>-0.97151047262030465</v>
      </c>
    </row>
    <row r="35" spans="1:9" x14ac:dyDescent="0.3">
      <c r="A35" s="8" t="s">
        <v>216</v>
      </c>
      <c r="B35" s="9">
        <v>0.23339595999999999</v>
      </c>
      <c r="C35" s="10">
        <f t="shared" si="0"/>
        <v>4.5654652822723173E-5</v>
      </c>
      <c r="D35" s="9">
        <v>0.61943967</v>
      </c>
      <c r="E35" s="10">
        <f t="shared" si="1"/>
        <v>1.8973121617649839E-4</v>
      </c>
      <c r="F35" s="9">
        <v>0.16004852999999999</v>
      </c>
      <c r="G35" s="10">
        <f t="shared" si="2"/>
        <v>7.018212284392843E-5</v>
      </c>
      <c r="H35" s="10">
        <f t="shared" si="3"/>
        <v>-0.74162370001262601</v>
      </c>
      <c r="I35" s="10">
        <f t="shared" si="4"/>
        <v>-0.31426178070948618</v>
      </c>
    </row>
    <row r="36" spans="1:9" x14ac:dyDescent="0.3">
      <c r="A36" s="8" t="s">
        <v>224</v>
      </c>
      <c r="B36" s="9">
        <v>0.66625277999999999</v>
      </c>
      <c r="C36" s="10">
        <f t="shared" si="0"/>
        <v>1.3032590351210089E-4</v>
      </c>
      <c r="D36" s="9">
        <v>1.9632320300000001</v>
      </c>
      <c r="E36" s="10">
        <f t="shared" si="1"/>
        <v>6.0132797224394065E-4</v>
      </c>
      <c r="F36" s="9">
        <v>0.14929600000000001</v>
      </c>
      <c r="G36" s="10">
        <f t="shared" si="2"/>
        <v>6.5467081841408598E-5</v>
      </c>
      <c r="H36" s="10">
        <f t="shared" si="3"/>
        <v>-0.92395397094249732</v>
      </c>
      <c r="I36" s="10">
        <f t="shared" si="4"/>
        <v>-0.77591688247814883</v>
      </c>
    </row>
    <row r="37" spans="1:9" x14ac:dyDescent="0.3">
      <c r="A37" s="8" t="s">
        <v>191</v>
      </c>
      <c r="B37" s="9">
        <v>1.09883324</v>
      </c>
      <c r="C37" s="10">
        <f t="shared" si="0"/>
        <v>2.149430953400738E-4</v>
      </c>
      <c r="D37" s="9">
        <v>0.39716578000000002</v>
      </c>
      <c r="E37" s="10">
        <f t="shared" si="1"/>
        <v>1.2164985568826678E-4</v>
      </c>
      <c r="F37" s="9">
        <v>0.12397543</v>
      </c>
      <c r="G37" s="10">
        <f t="shared" si="2"/>
        <v>5.4363878617872028E-5</v>
      </c>
      <c r="H37" s="10">
        <f t="shared" si="3"/>
        <v>-0.6878496682166324</v>
      </c>
      <c r="I37" s="10">
        <f t="shared" si="4"/>
        <v>-0.88717539159991188</v>
      </c>
    </row>
    <row r="38" spans="1:9" x14ac:dyDescent="0.3">
      <c r="A38" s="8" t="s">
        <v>235</v>
      </c>
      <c r="B38" s="9">
        <v>7.9193891799999996</v>
      </c>
      <c r="C38" s="10">
        <f t="shared" si="0"/>
        <v>1.5491140617041115E-3</v>
      </c>
      <c r="D38" s="9">
        <v>3.9923016800000002</v>
      </c>
      <c r="E38" s="10">
        <f t="shared" si="1"/>
        <v>1.2228216721894445E-3</v>
      </c>
      <c r="F38" s="9">
        <v>0.11058800000000001</v>
      </c>
      <c r="G38" s="10">
        <f t="shared" si="2"/>
        <v>4.8493420096169316E-5</v>
      </c>
      <c r="H38" s="10">
        <f t="shared" si="3"/>
        <v>-0.97229968853455984</v>
      </c>
      <c r="I38" s="10">
        <f t="shared" si="4"/>
        <v>-0.98603579171493627</v>
      </c>
    </row>
    <row r="39" spans="1:9" x14ac:dyDescent="0.3">
      <c r="A39" s="8" t="s">
        <v>192</v>
      </c>
      <c r="B39" s="9">
        <v>0.48328146</v>
      </c>
      <c r="C39" s="10">
        <f t="shared" si="0"/>
        <v>9.4534829445885768E-5</v>
      </c>
      <c r="D39" s="9">
        <v>3.0638550000000001E-2</v>
      </c>
      <c r="E39" s="10">
        <f t="shared" si="1"/>
        <v>9.3844318259185022E-6</v>
      </c>
      <c r="F39" s="9">
        <v>8.3778000000000005E-2</v>
      </c>
      <c r="G39" s="10">
        <f t="shared" si="2"/>
        <v>3.6737093977799335E-5</v>
      </c>
      <c r="H39" s="10">
        <f t="shared" si="3"/>
        <v>1.7343983315137304</v>
      </c>
      <c r="I39" s="10">
        <f t="shared" si="4"/>
        <v>-0.82664760199987808</v>
      </c>
    </row>
    <row r="40" spans="1:9" x14ac:dyDescent="0.3">
      <c r="A40" s="8" t="s">
        <v>220</v>
      </c>
      <c r="B40" s="9">
        <v>0.5819666899999999</v>
      </c>
      <c r="C40" s="10">
        <f t="shared" si="0"/>
        <v>1.1383867649782522E-4</v>
      </c>
      <c r="D40" s="9">
        <v>0.89022728000000007</v>
      </c>
      <c r="E40" s="10">
        <f t="shared" ref="E40:E71" si="5">(D40/$D$76)</f>
        <v>2.7267208202518927E-4</v>
      </c>
      <c r="F40" s="9">
        <v>8.0778490000000008E-2</v>
      </c>
      <c r="G40" s="10">
        <f t="shared" ref="G40:G71" si="6">(F40/$F$76)</f>
        <v>3.5421793054438206E-5</v>
      </c>
      <c r="H40" s="10">
        <f t="shared" ref="H40:H57" si="7">(F40/D40)-1</f>
        <v>-0.90926082382018214</v>
      </c>
      <c r="I40" s="10">
        <f t="shared" si="4"/>
        <v>-0.86119739945940887</v>
      </c>
    </row>
    <row r="41" spans="1:9" x14ac:dyDescent="0.3">
      <c r="A41" s="8" t="s">
        <v>225</v>
      </c>
      <c r="B41" s="9">
        <v>3.17368497</v>
      </c>
      <c r="C41" s="10">
        <f t="shared" si="0"/>
        <v>6.2080545641854563E-4</v>
      </c>
      <c r="D41" s="9">
        <v>0.97340422999999998</v>
      </c>
      <c r="E41" s="10">
        <f t="shared" si="5"/>
        <v>2.9814875819827286E-4</v>
      </c>
      <c r="F41" s="9">
        <v>6.4859529999999999E-2</v>
      </c>
      <c r="G41" s="10">
        <f t="shared" si="6"/>
        <v>2.8441245302655773E-5</v>
      </c>
      <c r="H41" s="10">
        <f t="shared" si="7"/>
        <v>-0.93336834996083795</v>
      </c>
      <c r="I41" s="10">
        <f t="shared" si="4"/>
        <v>-0.97956333706303556</v>
      </c>
    </row>
    <row r="42" spans="1:9" x14ac:dyDescent="0.3">
      <c r="A42" s="8" t="s">
        <v>193</v>
      </c>
      <c r="B42" s="9">
        <v>0.62688199</v>
      </c>
      <c r="C42" s="10">
        <f t="shared" si="0"/>
        <v>1.2262457162612336E-4</v>
      </c>
      <c r="D42" s="9">
        <v>0.14934155999999998</v>
      </c>
      <c r="E42" s="10">
        <f t="shared" si="5"/>
        <v>4.5742559246319342E-5</v>
      </c>
      <c r="F42" s="9">
        <v>4.7063599999999997E-2</v>
      </c>
      <c r="G42" s="10">
        <f t="shared" si="6"/>
        <v>2.0637636326166258E-5</v>
      </c>
      <c r="H42" s="10">
        <f t="shared" si="7"/>
        <v>-0.68485932516039072</v>
      </c>
      <c r="I42" s="10">
        <f t="shared" si="4"/>
        <v>-0.92492430672637449</v>
      </c>
    </row>
    <row r="43" spans="1:9" x14ac:dyDescent="0.3">
      <c r="A43" s="8" t="s">
        <v>194</v>
      </c>
      <c r="B43" s="9">
        <v>0.35516032000000003</v>
      </c>
      <c r="C43" s="10">
        <f t="shared" si="0"/>
        <v>6.9473015325574906E-5</v>
      </c>
      <c r="D43" s="9">
        <v>0.14276211</v>
      </c>
      <c r="E43" s="10">
        <f t="shared" si="5"/>
        <v>4.3727307219802444E-5</v>
      </c>
      <c r="F43" s="9">
        <v>4.2461989999999998E-2</v>
      </c>
      <c r="G43" s="10">
        <f t="shared" si="6"/>
        <v>1.861980611991663E-5</v>
      </c>
      <c r="H43" s="10">
        <f t="shared" si="7"/>
        <v>-0.70256820944997234</v>
      </c>
      <c r="I43" s="10">
        <f t="shared" si="4"/>
        <v>-0.88044275328955668</v>
      </c>
    </row>
    <row r="44" spans="1:9" x14ac:dyDescent="0.3">
      <c r="A44" s="8" t="s">
        <v>215</v>
      </c>
      <c r="B44" s="9">
        <v>2.3882055200000001</v>
      </c>
      <c r="C44" s="10">
        <f t="shared" si="0"/>
        <v>4.6715758869567007E-4</v>
      </c>
      <c r="D44" s="9">
        <v>7.4656979999999998E-2</v>
      </c>
      <c r="E44" s="10">
        <f t="shared" si="5"/>
        <v>2.2867052753441697E-5</v>
      </c>
      <c r="F44" s="9">
        <v>2.845073E-2</v>
      </c>
      <c r="G44" s="10">
        <f t="shared" si="6"/>
        <v>1.247579485959315E-5</v>
      </c>
      <c r="H44" s="10">
        <f t="shared" si="7"/>
        <v>-0.61891399839639916</v>
      </c>
      <c r="I44" s="10">
        <f t="shared" si="4"/>
        <v>-0.9880869842391119</v>
      </c>
    </row>
    <row r="45" spans="1:9" x14ac:dyDescent="0.3">
      <c r="A45" s="8" t="s">
        <v>226</v>
      </c>
      <c r="B45" s="9">
        <v>1.4406448200000002</v>
      </c>
      <c r="C45" s="10">
        <f t="shared" si="0"/>
        <v>2.8180495968291194E-4</v>
      </c>
      <c r="D45" s="9">
        <v>2.2610884599999999</v>
      </c>
      <c r="E45" s="10">
        <f t="shared" si="5"/>
        <v>6.9255987979982905E-4</v>
      </c>
      <c r="F45" s="9">
        <v>2.7691669999999998E-2</v>
      </c>
      <c r="G45" s="10">
        <f t="shared" si="6"/>
        <v>1.2142943054169429E-5</v>
      </c>
      <c r="H45" s="10">
        <f t="shared" si="7"/>
        <v>-0.98775294709168526</v>
      </c>
      <c r="I45" s="10">
        <f t="shared" si="4"/>
        <v>-0.9807782809367267</v>
      </c>
    </row>
    <row r="46" spans="1:9" x14ac:dyDescent="0.3">
      <c r="A46" s="8" t="s">
        <v>203</v>
      </c>
      <c r="B46" s="9">
        <v>7.5447749999999994E-2</v>
      </c>
      <c r="C46" s="10">
        <f t="shared" si="0"/>
        <v>1.475835671065434E-5</v>
      </c>
      <c r="D46" s="9">
        <v>25.770256700000001</v>
      </c>
      <c r="E46" s="10">
        <f t="shared" si="5"/>
        <v>7.8932983818610723E-3</v>
      </c>
      <c r="F46" s="9">
        <v>2.707627E-2</v>
      </c>
      <c r="G46" s="10">
        <f t="shared" si="6"/>
        <v>1.1873086914921206E-5</v>
      </c>
      <c r="H46" s="10">
        <f t="shared" si="7"/>
        <v>-0.99894932090451394</v>
      </c>
      <c r="I46" s="10">
        <f t="shared" si="4"/>
        <v>-0.64112554715018</v>
      </c>
    </row>
    <row r="47" spans="1:9" x14ac:dyDescent="0.3">
      <c r="A47" s="8" t="s">
        <v>241</v>
      </c>
      <c r="B47" s="9">
        <v>0.19154966000000001</v>
      </c>
      <c r="C47" s="10">
        <f t="shared" si="0"/>
        <v>3.7469085692874309E-5</v>
      </c>
      <c r="D47" s="9">
        <v>0.20935428</v>
      </c>
      <c r="E47" s="10">
        <f t="shared" si="5"/>
        <v>6.4124149743517673E-5</v>
      </c>
      <c r="F47" s="9">
        <v>1.4862E-2</v>
      </c>
      <c r="G47" s="10">
        <f t="shared" si="6"/>
        <v>6.5170652283183382E-6</v>
      </c>
      <c r="H47" s="10">
        <f t="shared" si="7"/>
        <v>-0.92901028820619291</v>
      </c>
      <c r="I47" s="10">
        <f t="shared" si="4"/>
        <v>-0.9224117651788053</v>
      </c>
    </row>
    <row r="48" spans="1:9" x14ac:dyDescent="0.3">
      <c r="A48" s="8" t="s">
        <v>202</v>
      </c>
      <c r="B48" s="9">
        <v>0.46925800000000001</v>
      </c>
      <c r="C48" s="10">
        <f t="shared" si="0"/>
        <v>9.179169628422631E-5</v>
      </c>
      <c r="D48" s="9">
        <v>1.5337999999999999E-2</v>
      </c>
      <c r="E48" s="10">
        <f t="shared" si="5"/>
        <v>4.6979512850946923E-6</v>
      </c>
      <c r="F48" s="9">
        <v>1.2E-2</v>
      </c>
      <c r="G48" s="10">
        <f t="shared" si="6"/>
        <v>5.2620631637612745E-6</v>
      </c>
      <c r="H48" s="10">
        <f t="shared" si="7"/>
        <v>-0.2176294171339157</v>
      </c>
      <c r="I48" s="10">
        <f t="shared" si="4"/>
        <v>-0.97442771353924706</v>
      </c>
    </row>
    <row r="49" spans="1:9" x14ac:dyDescent="0.3">
      <c r="A49" s="8" t="s">
        <v>232</v>
      </c>
      <c r="B49" s="9">
        <v>52.754608390000001</v>
      </c>
      <c r="C49" s="10">
        <f t="shared" si="0"/>
        <v>1.0319344562965739E-2</v>
      </c>
      <c r="D49" s="9">
        <v>0.48940977000000002</v>
      </c>
      <c r="E49" s="10">
        <f t="shared" si="5"/>
        <v>1.4990372003581941E-4</v>
      </c>
      <c r="F49" s="9">
        <v>1.1639999999999999E-2</v>
      </c>
      <c r="G49" s="10">
        <f t="shared" si="6"/>
        <v>5.1042012688484358E-6</v>
      </c>
      <c r="H49" s="10">
        <f t="shared" si="7"/>
        <v>-0.97621624921790995</v>
      </c>
      <c r="I49" s="10">
        <f t="shared" si="4"/>
        <v>-0.99977935576899846</v>
      </c>
    </row>
    <row r="50" spans="1:9" x14ac:dyDescent="0.3">
      <c r="A50" s="8" t="s">
        <v>240</v>
      </c>
      <c r="B50" s="9">
        <v>4.1912296700000002</v>
      </c>
      <c r="C50" s="10">
        <f t="shared" si="0"/>
        <v>8.1984767638714319E-4</v>
      </c>
      <c r="D50" s="9">
        <v>1.5580325800000001</v>
      </c>
      <c r="E50" s="10">
        <f t="shared" si="5"/>
        <v>4.7721744434935451E-4</v>
      </c>
      <c r="F50" s="9">
        <v>1.0248E-2</v>
      </c>
      <c r="G50" s="10">
        <f t="shared" si="6"/>
        <v>4.4938019418521281E-6</v>
      </c>
      <c r="H50" s="10">
        <f t="shared" si="7"/>
        <v>-0.99342247387407012</v>
      </c>
      <c r="I50" s="10">
        <f t="shared" si="4"/>
        <v>-0.9975548941940946</v>
      </c>
    </row>
    <row r="51" spans="1:9" x14ac:dyDescent="0.3">
      <c r="A51" s="8" t="s">
        <v>227</v>
      </c>
      <c r="B51" s="9">
        <v>616.68559008</v>
      </c>
      <c r="C51" s="10">
        <f t="shared" si="0"/>
        <v>0.12063005081955394</v>
      </c>
      <c r="D51" s="9">
        <v>461.52274697000001</v>
      </c>
      <c r="E51" s="10">
        <f t="shared" si="5"/>
        <v>0.14136206690755929</v>
      </c>
      <c r="F51" s="9">
        <v>1.0189999999999999E-2</v>
      </c>
      <c r="G51" s="10">
        <f t="shared" si="6"/>
        <v>4.4683686365606151E-6</v>
      </c>
      <c r="H51" s="10">
        <f t="shared" si="7"/>
        <v>-0.99997792091491289</v>
      </c>
      <c r="I51" s="10">
        <f t="shared" si="4"/>
        <v>-0.99998347618273575</v>
      </c>
    </row>
    <row r="52" spans="1:9" x14ac:dyDescent="0.3">
      <c r="A52" s="8" t="s">
        <v>242</v>
      </c>
      <c r="B52" s="9">
        <v>1.7379728999999999</v>
      </c>
      <c r="C52" s="10">
        <f t="shared" si="0"/>
        <v>3.3996539342326821E-4</v>
      </c>
      <c r="D52" s="9">
        <v>0.13815311999999999</v>
      </c>
      <c r="E52" s="10">
        <f t="shared" si="5"/>
        <v>4.2315597055929142E-5</v>
      </c>
      <c r="F52" s="9">
        <v>3.64E-3</v>
      </c>
      <c r="G52" s="10">
        <f t="shared" si="6"/>
        <v>1.5961591596742531E-6</v>
      </c>
      <c r="H52" s="10">
        <f t="shared" si="7"/>
        <v>-0.97365242276106401</v>
      </c>
      <c r="I52" s="10">
        <f t="shared" si="4"/>
        <v>-0.99790560600801081</v>
      </c>
    </row>
    <row r="53" spans="1:9" x14ac:dyDescent="0.3">
      <c r="A53" s="8" t="s">
        <v>245</v>
      </c>
      <c r="B53" s="9">
        <v>0.28523693</v>
      </c>
      <c r="C53" s="10">
        <f t="shared" si="0"/>
        <v>5.5795280309776533E-5</v>
      </c>
      <c r="D53" s="9">
        <v>0.46119627000000002</v>
      </c>
      <c r="E53" s="10">
        <f t="shared" si="5"/>
        <v>1.4126206867436295E-4</v>
      </c>
      <c r="F53" s="9">
        <v>3.53762E-3</v>
      </c>
      <c r="G53" s="10">
        <f t="shared" si="6"/>
        <v>1.5512649907820966E-6</v>
      </c>
      <c r="H53" s="10">
        <f t="shared" si="7"/>
        <v>-0.99232946962038526</v>
      </c>
      <c r="I53" s="10">
        <f t="shared" si="4"/>
        <v>-0.9875976087668592</v>
      </c>
    </row>
    <row r="54" spans="1:9" x14ac:dyDescent="0.3">
      <c r="A54" s="8" t="s">
        <v>239</v>
      </c>
      <c r="B54" s="9">
        <v>1.4290606699999999</v>
      </c>
      <c r="C54" s="10">
        <f t="shared" si="0"/>
        <v>2.7953898067240821E-4</v>
      </c>
      <c r="D54" s="9">
        <v>4.1908399999999998E-2</v>
      </c>
      <c r="E54" s="10">
        <f t="shared" si="5"/>
        <v>1.2836329484695683E-5</v>
      </c>
      <c r="F54" s="9">
        <v>2.7799999999999998E-4</v>
      </c>
      <c r="G54" s="10">
        <f t="shared" si="6"/>
        <v>1.2190446329380284E-7</v>
      </c>
      <c r="H54" s="10">
        <f t="shared" si="7"/>
        <v>-0.99336648500062041</v>
      </c>
      <c r="I54" s="10">
        <f t="shared" si="4"/>
        <v>-0.9998054666216516</v>
      </c>
    </row>
    <row r="55" spans="1:9" x14ac:dyDescent="0.3">
      <c r="A55" s="8" t="s">
        <v>185</v>
      </c>
      <c r="B55" s="9">
        <v>0</v>
      </c>
      <c r="C55" s="10">
        <f t="shared" si="0"/>
        <v>0</v>
      </c>
      <c r="D55" s="9">
        <v>0.22677145000000001</v>
      </c>
      <c r="E55" s="10">
        <f t="shared" si="5"/>
        <v>6.9458940210606783E-5</v>
      </c>
      <c r="F55" s="9">
        <v>0</v>
      </c>
      <c r="G55" s="10">
        <f t="shared" si="6"/>
        <v>0</v>
      </c>
      <c r="H55" s="10">
        <f t="shared" si="7"/>
        <v>-1</v>
      </c>
      <c r="I55" s="9">
        <v>0</v>
      </c>
    </row>
    <row r="56" spans="1:9" x14ac:dyDescent="0.3">
      <c r="A56" s="8" t="s">
        <v>196</v>
      </c>
      <c r="B56" s="9">
        <v>8.7694778099999997</v>
      </c>
      <c r="C56" s="10">
        <f t="shared" si="0"/>
        <v>1.7154001502516355E-3</v>
      </c>
      <c r="D56" s="9">
        <v>2.090322E-2</v>
      </c>
      <c r="E56" s="10">
        <f t="shared" si="5"/>
        <v>6.4025498279839013E-6</v>
      </c>
      <c r="F56" s="9">
        <v>0</v>
      </c>
      <c r="G56" s="10">
        <f t="shared" si="6"/>
        <v>0</v>
      </c>
      <c r="H56" s="10">
        <f t="shared" si="7"/>
        <v>-1</v>
      </c>
      <c r="I56" s="10">
        <f>(F56/B56)-1</f>
        <v>-1</v>
      </c>
    </row>
    <row r="57" spans="1:9" x14ac:dyDescent="0.3">
      <c r="A57" s="8" t="s">
        <v>197</v>
      </c>
      <c r="B57" s="9">
        <v>1.0680469999999999E-2</v>
      </c>
      <c r="C57" s="10">
        <f t="shared" si="0"/>
        <v>2.089209898206936E-6</v>
      </c>
      <c r="D57" s="9">
        <v>3.9300000000000003E-3</v>
      </c>
      <c r="E57" s="10">
        <f t="shared" si="5"/>
        <v>1.2037389849016913E-6</v>
      </c>
      <c r="F57" s="9">
        <v>0</v>
      </c>
      <c r="G57" s="10">
        <f t="shared" si="6"/>
        <v>0</v>
      </c>
      <c r="H57" s="10">
        <f t="shared" si="7"/>
        <v>-1</v>
      </c>
      <c r="I57" s="10">
        <f>(F57/B57)-1</f>
        <v>-1</v>
      </c>
    </row>
    <row r="58" spans="1:9" x14ac:dyDescent="0.3">
      <c r="A58" s="8" t="s">
        <v>198</v>
      </c>
      <c r="B58" s="9">
        <v>2.823E-3</v>
      </c>
      <c r="C58" s="10">
        <f t="shared" si="0"/>
        <v>5.522078656312111E-7</v>
      </c>
      <c r="D58" s="9">
        <v>0</v>
      </c>
      <c r="E58" s="10">
        <f t="shared" si="5"/>
        <v>0</v>
      </c>
      <c r="F58" s="9">
        <v>0</v>
      </c>
      <c r="G58" s="10">
        <f t="shared" si="6"/>
        <v>0</v>
      </c>
      <c r="H58" s="9">
        <v>0</v>
      </c>
      <c r="I58" s="10">
        <f>(F58/B58)-1</f>
        <v>-1</v>
      </c>
    </row>
    <row r="59" spans="1:9" x14ac:dyDescent="0.3">
      <c r="A59" s="8" t="s">
        <v>199</v>
      </c>
      <c r="B59" s="9">
        <v>0</v>
      </c>
      <c r="C59" s="10">
        <f t="shared" si="0"/>
        <v>0</v>
      </c>
      <c r="D59" s="9">
        <v>1.4525999999999999E-3</v>
      </c>
      <c r="E59" s="10">
        <f t="shared" si="5"/>
        <v>4.4492398205297623E-7</v>
      </c>
      <c r="F59" s="9">
        <v>0</v>
      </c>
      <c r="G59" s="10">
        <f t="shared" si="6"/>
        <v>0</v>
      </c>
      <c r="H59" s="10">
        <f>(F59/D59)-1</f>
        <v>-1</v>
      </c>
      <c r="I59" s="9">
        <v>0</v>
      </c>
    </row>
    <row r="60" spans="1:9" x14ac:dyDescent="0.3">
      <c r="A60" s="8" t="s">
        <v>200</v>
      </c>
      <c r="B60" s="9">
        <v>3.4315064900000003</v>
      </c>
      <c r="C60" s="10">
        <f t="shared" si="0"/>
        <v>6.7123800026303536E-4</v>
      </c>
      <c r="D60" s="9">
        <v>1.3052999999999999</v>
      </c>
      <c r="E60" s="10">
        <f t="shared" si="5"/>
        <v>3.9980674223719532E-4</v>
      </c>
      <c r="F60" s="9">
        <v>0</v>
      </c>
      <c r="G60" s="10">
        <f t="shared" si="6"/>
        <v>0</v>
      </c>
      <c r="H60" s="10">
        <f>(F60/D60)-1</f>
        <v>-1</v>
      </c>
      <c r="I60" s="10">
        <f>(F60/B60)-1</f>
        <v>-1</v>
      </c>
    </row>
    <row r="61" spans="1:9" x14ac:dyDescent="0.3">
      <c r="A61" s="8" t="s">
        <v>201</v>
      </c>
      <c r="B61" s="9">
        <v>4.8797E-2</v>
      </c>
      <c r="C61" s="10">
        <f t="shared" si="0"/>
        <v>9.5451956143132159E-6</v>
      </c>
      <c r="D61" s="9">
        <v>0</v>
      </c>
      <c r="E61" s="10">
        <f t="shared" si="5"/>
        <v>0</v>
      </c>
      <c r="F61" s="9">
        <v>0</v>
      </c>
      <c r="G61" s="10">
        <f t="shared" si="6"/>
        <v>0</v>
      </c>
      <c r="H61" s="9">
        <v>0</v>
      </c>
      <c r="I61" s="10">
        <f>(F61/B61)-1</f>
        <v>-1</v>
      </c>
    </row>
    <row r="62" spans="1:9" x14ac:dyDescent="0.3">
      <c r="A62" s="8" t="s">
        <v>204</v>
      </c>
      <c r="B62" s="9">
        <v>2.84296031</v>
      </c>
      <c r="C62" s="10">
        <f t="shared" si="0"/>
        <v>5.5611230777872697E-4</v>
      </c>
      <c r="D62" s="9">
        <v>75.615770470000001</v>
      </c>
      <c r="E62" s="10">
        <f t="shared" si="5"/>
        <v>2.3160725391378395E-2</v>
      </c>
      <c r="F62" s="9">
        <v>0</v>
      </c>
      <c r="G62" s="10">
        <f t="shared" si="6"/>
        <v>0</v>
      </c>
      <c r="H62" s="10">
        <f>(F62/D62)-1</f>
        <v>-1</v>
      </c>
      <c r="I62" s="10">
        <f>(F62/B62)-1</f>
        <v>-1</v>
      </c>
    </row>
    <row r="63" spans="1:9" x14ac:dyDescent="0.3">
      <c r="A63" s="8" t="s">
        <v>206</v>
      </c>
      <c r="B63" s="9">
        <v>0</v>
      </c>
      <c r="C63" s="10">
        <f t="shared" si="0"/>
        <v>0</v>
      </c>
      <c r="D63" s="9">
        <v>0</v>
      </c>
      <c r="E63" s="10">
        <f t="shared" si="5"/>
        <v>0</v>
      </c>
      <c r="F63" s="9">
        <v>0</v>
      </c>
      <c r="G63" s="10">
        <f t="shared" si="6"/>
        <v>0</v>
      </c>
      <c r="H63" s="9">
        <v>0</v>
      </c>
      <c r="I63" s="9">
        <v>0</v>
      </c>
    </row>
    <row r="64" spans="1:9" x14ac:dyDescent="0.3">
      <c r="A64" s="8" t="s">
        <v>208</v>
      </c>
      <c r="B64" s="9">
        <v>0</v>
      </c>
      <c r="C64" s="10">
        <f t="shared" si="0"/>
        <v>0</v>
      </c>
      <c r="D64" s="9">
        <v>0</v>
      </c>
      <c r="E64" s="10">
        <f t="shared" si="5"/>
        <v>0</v>
      </c>
      <c r="F64" s="9">
        <v>0</v>
      </c>
      <c r="G64" s="10">
        <f t="shared" si="6"/>
        <v>0</v>
      </c>
      <c r="H64" s="9">
        <v>0</v>
      </c>
      <c r="I64" s="9">
        <v>0</v>
      </c>
    </row>
    <row r="65" spans="1:9" x14ac:dyDescent="0.3">
      <c r="A65" s="8" t="s">
        <v>209</v>
      </c>
      <c r="B65" s="9">
        <v>0</v>
      </c>
      <c r="C65" s="10">
        <f t="shared" si="0"/>
        <v>0</v>
      </c>
      <c r="D65" s="9">
        <v>0</v>
      </c>
      <c r="E65" s="10">
        <f t="shared" si="5"/>
        <v>0</v>
      </c>
      <c r="F65" s="9">
        <v>0</v>
      </c>
      <c r="G65" s="10">
        <f t="shared" si="6"/>
        <v>0</v>
      </c>
      <c r="H65" s="9">
        <v>0</v>
      </c>
      <c r="I65" s="9">
        <v>0</v>
      </c>
    </row>
    <row r="66" spans="1:9" x14ac:dyDescent="0.3">
      <c r="A66" s="8" t="s">
        <v>210</v>
      </c>
      <c r="B66" s="9">
        <v>0</v>
      </c>
      <c r="C66" s="10">
        <f t="shared" si="0"/>
        <v>0</v>
      </c>
      <c r="D66" s="9">
        <v>3.5645199999999995E-2</v>
      </c>
      <c r="E66" s="10">
        <f t="shared" si="5"/>
        <v>1.0917943222549049E-5</v>
      </c>
      <c r="F66" s="9">
        <v>0</v>
      </c>
      <c r="G66" s="10">
        <f t="shared" si="6"/>
        <v>0</v>
      </c>
      <c r="H66" s="10">
        <f>(F66/D66)-1</f>
        <v>-1</v>
      </c>
      <c r="I66" s="9">
        <v>0</v>
      </c>
    </row>
    <row r="67" spans="1:9" x14ac:dyDescent="0.3">
      <c r="A67" s="8" t="s">
        <v>212</v>
      </c>
      <c r="B67" s="9">
        <v>0</v>
      </c>
      <c r="C67" s="10">
        <f t="shared" si="0"/>
        <v>0</v>
      </c>
      <c r="D67" s="9">
        <v>0</v>
      </c>
      <c r="E67" s="10">
        <f t="shared" si="5"/>
        <v>0</v>
      </c>
      <c r="F67" s="9">
        <v>0</v>
      </c>
      <c r="G67" s="10">
        <f t="shared" si="6"/>
        <v>0</v>
      </c>
      <c r="H67" s="9">
        <v>0</v>
      </c>
      <c r="I67" s="9">
        <v>0</v>
      </c>
    </row>
    <row r="68" spans="1:9" x14ac:dyDescent="0.3">
      <c r="A68" s="8" t="s">
        <v>218</v>
      </c>
      <c r="B68" s="9">
        <v>0</v>
      </c>
      <c r="C68" s="10">
        <f t="shared" si="0"/>
        <v>0</v>
      </c>
      <c r="D68" s="9">
        <v>0.12945735</v>
      </c>
      <c r="E68" s="10">
        <f t="shared" si="5"/>
        <v>3.9652126991619076E-5</v>
      </c>
      <c r="F68" s="9">
        <v>0</v>
      </c>
      <c r="G68" s="10">
        <f t="shared" si="6"/>
        <v>0</v>
      </c>
      <c r="H68" s="10">
        <f>(F68/D68)-1</f>
        <v>-1</v>
      </c>
      <c r="I68" s="9">
        <v>0</v>
      </c>
    </row>
    <row r="69" spans="1:9" x14ac:dyDescent="0.3">
      <c r="A69" s="8" t="s">
        <v>222</v>
      </c>
      <c r="B69" s="9">
        <v>0</v>
      </c>
      <c r="C69" s="10">
        <f t="shared" si="0"/>
        <v>0</v>
      </c>
      <c r="D69" s="9">
        <v>7.0305000000000003E-3</v>
      </c>
      <c r="E69" s="10">
        <f t="shared" si="5"/>
        <v>2.1534063443642091E-6</v>
      </c>
      <c r="F69" s="9">
        <v>0</v>
      </c>
      <c r="G69" s="10">
        <f t="shared" si="6"/>
        <v>0</v>
      </c>
      <c r="H69" s="10">
        <f>(F69/D69)-1</f>
        <v>-1</v>
      </c>
      <c r="I69" s="9">
        <v>0</v>
      </c>
    </row>
    <row r="70" spans="1:9" x14ac:dyDescent="0.3">
      <c r="A70" s="8" t="s">
        <v>243</v>
      </c>
      <c r="B70" s="9">
        <v>3.6914536</v>
      </c>
      <c r="C70" s="10">
        <f t="shared" si="0"/>
        <v>7.2208633139661722E-4</v>
      </c>
      <c r="D70" s="9">
        <v>0.98643846999999996</v>
      </c>
      <c r="E70" s="10">
        <f t="shared" si="5"/>
        <v>3.0214107952818766E-4</v>
      </c>
      <c r="F70" s="9">
        <v>0</v>
      </c>
      <c r="G70" s="10">
        <f t="shared" si="6"/>
        <v>0</v>
      </c>
      <c r="H70" s="10">
        <f>(F70/D70)-1</f>
        <v>-1</v>
      </c>
      <c r="I70" s="10">
        <f>(F70/B70)-1</f>
        <v>-1</v>
      </c>
    </row>
    <row r="71" spans="1:9" x14ac:dyDescent="0.3">
      <c r="A71" s="8" t="s">
        <v>247</v>
      </c>
      <c r="B71" s="9">
        <v>0</v>
      </c>
      <c r="C71" s="10">
        <f t="shared" si="0"/>
        <v>0</v>
      </c>
      <c r="D71" s="9">
        <v>0</v>
      </c>
      <c r="E71" s="10">
        <f t="shared" si="5"/>
        <v>0</v>
      </c>
      <c r="F71" s="9">
        <v>0</v>
      </c>
      <c r="G71" s="10">
        <f t="shared" si="6"/>
        <v>0</v>
      </c>
      <c r="H71" s="9">
        <v>0</v>
      </c>
      <c r="I71" s="9">
        <v>0</v>
      </c>
    </row>
    <row r="72" spans="1:9" x14ac:dyDescent="0.3">
      <c r="A72" s="8" t="s">
        <v>248</v>
      </c>
      <c r="B72" s="9">
        <v>0</v>
      </c>
      <c r="C72" s="10">
        <f t="shared" si="0"/>
        <v>0</v>
      </c>
      <c r="D72" s="9">
        <v>0</v>
      </c>
      <c r="E72" s="10">
        <f t="shared" ref="E72:E76" si="8">(D72/$D$76)</f>
        <v>0</v>
      </c>
      <c r="F72" s="9">
        <v>0</v>
      </c>
      <c r="G72" s="10">
        <f t="shared" ref="G72:G76" si="9">(F72/$F$76)</f>
        <v>0</v>
      </c>
      <c r="H72" s="9">
        <v>0</v>
      </c>
      <c r="I72" s="9">
        <v>0</v>
      </c>
    </row>
    <row r="73" spans="1:9" x14ac:dyDescent="0.3">
      <c r="A73" s="8" t="s">
        <v>249</v>
      </c>
      <c r="B73" s="9">
        <v>0</v>
      </c>
      <c r="C73" s="10">
        <f t="shared" ref="C73:C76" si="10">(B73/$B$76)</f>
        <v>0</v>
      </c>
      <c r="D73" s="9">
        <v>0</v>
      </c>
      <c r="E73" s="10">
        <f t="shared" si="8"/>
        <v>0</v>
      </c>
      <c r="F73" s="9">
        <v>0</v>
      </c>
      <c r="G73" s="10">
        <f t="shared" si="9"/>
        <v>0</v>
      </c>
      <c r="H73" s="9">
        <v>0</v>
      </c>
      <c r="I73" s="9">
        <v>0</v>
      </c>
    </row>
    <row r="74" spans="1:9" x14ac:dyDescent="0.3">
      <c r="A74" s="8" t="s">
        <v>250</v>
      </c>
      <c r="B74" s="9">
        <v>0</v>
      </c>
      <c r="C74" s="10">
        <f t="shared" si="10"/>
        <v>0</v>
      </c>
      <c r="D74" s="9">
        <v>0</v>
      </c>
      <c r="E74" s="10">
        <f t="shared" si="8"/>
        <v>0</v>
      </c>
      <c r="F74" s="9">
        <v>0</v>
      </c>
      <c r="G74" s="10">
        <f t="shared" si="9"/>
        <v>0</v>
      </c>
      <c r="H74" s="9">
        <v>0</v>
      </c>
      <c r="I74" s="9">
        <v>0</v>
      </c>
    </row>
    <row r="75" spans="1:9" x14ac:dyDescent="0.3">
      <c r="A75" s="8" t="s">
        <v>251</v>
      </c>
      <c r="B75" s="9">
        <v>0</v>
      </c>
      <c r="C75" s="10">
        <f t="shared" si="10"/>
        <v>0</v>
      </c>
      <c r="D75" s="9">
        <v>0</v>
      </c>
      <c r="E75" s="10">
        <f t="shared" si="8"/>
        <v>0</v>
      </c>
      <c r="F75" s="9">
        <v>0</v>
      </c>
      <c r="G75" s="10">
        <f t="shared" si="9"/>
        <v>0</v>
      </c>
      <c r="H75" s="9">
        <v>0</v>
      </c>
      <c r="I75" s="9">
        <v>0</v>
      </c>
    </row>
    <row r="76" spans="1:9" x14ac:dyDescent="0.3">
      <c r="A76" s="7" t="s">
        <v>271</v>
      </c>
      <c r="B76" s="12">
        <v>5112.2053409600012</v>
      </c>
      <c r="C76" s="13">
        <f t="shared" si="10"/>
        <v>1</v>
      </c>
      <c r="D76" s="12">
        <v>3264.8273830899984</v>
      </c>
      <c r="E76" s="13">
        <f t="shared" si="8"/>
        <v>1</v>
      </c>
      <c r="F76" s="12">
        <v>2280.4743361200003</v>
      </c>
      <c r="G76" s="13">
        <f t="shared" si="9"/>
        <v>1</v>
      </c>
      <c r="H76" s="13">
        <f>(F76/D76)-1</f>
        <v>-0.30150232507494967</v>
      </c>
      <c r="I76" s="13">
        <f>(F76/B76)-1</f>
        <v>-0.55391574007241284</v>
      </c>
    </row>
  </sheetData>
  <sortState ref="A9:I12">
    <sortCondition ref="E8:E12"/>
  </sortState>
  <mergeCells count="6">
    <mergeCell ref="I6:I7"/>
    <mergeCell ref="A6:A7"/>
    <mergeCell ref="F6:G6"/>
    <mergeCell ref="D6:E6"/>
    <mergeCell ref="B6:C6"/>
    <mergeCell ref="H6:H7"/>
  </mergeCells>
  <hyperlinks>
    <hyperlink ref="A2" location="Content!A1" display="Back to content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opLeftCell="A55" workbookViewId="0">
      <selection activeCell="A19" sqref="A19"/>
    </sheetView>
  </sheetViews>
  <sheetFormatPr defaultRowHeight="14.4" x14ac:dyDescent="0.3"/>
  <cols>
    <col min="1" max="1" width="55.44140625" style="4" customWidth="1"/>
    <col min="2" max="2" width="12.5546875" style="4" bestFit="1" customWidth="1"/>
    <col min="3" max="3" width="7.5546875" bestFit="1" customWidth="1"/>
    <col min="4" max="4" width="12.5546875" style="4" bestFit="1" customWidth="1"/>
    <col min="5" max="5" width="7.5546875" style="6" bestFit="1" customWidth="1"/>
    <col min="6" max="6" width="12.5546875" style="4" bestFit="1" customWidth="1"/>
    <col min="7" max="7" width="7.5546875" style="6" bestFit="1" customWidth="1"/>
    <col min="8" max="8" width="8.88671875" bestFit="1" customWidth="1"/>
    <col min="9" max="9" width="8.109375" bestFit="1" customWidth="1"/>
  </cols>
  <sheetData>
    <row r="1" spans="1:11" s="26" customFormat="1" x14ac:dyDescent="0.3"/>
    <row r="2" spans="1:11" x14ac:dyDescent="0.3">
      <c r="A2" s="44" t="s">
        <v>341</v>
      </c>
    </row>
    <row r="3" spans="1:11" s="26" customFormat="1" x14ac:dyDescent="0.3">
      <c r="A3" s="44"/>
    </row>
    <row r="4" spans="1:11" x14ac:dyDescent="0.3">
      <c r="A4" s="41" t="s">
        <v>323</v>
      </c>
    </row>
    <row r="5" spans="1:11" x14ac:dyDescent="0.3">
      <c r="K5" s="41" t="s">
        <v>331</v>
      </c>
    </row>
    <row r="6" spans="1:11" x14ac:dyDescent="0.3">
      <c r="A6" s="50" t="s">
        <v>274</v>
      </c>
      <c r="B6" s="51">
        <v>43575</v>
      </c>
      <c r="C6" s="51"/>
      <c r="D6" s="51">
        <v>43910</v>
      </c>
      <c r="E6" s="51"/>
      <c r="F6" s="51">
        <v>43941</v>
      </c>
      <c r="G6" s="51"/>
      <c r="H6" s="50" t="s">
        <v>263</v>
      </c>
      <c r="I6" s="50" t="s">
        <v>261</v>
      </c>
    </row>
    <row r="7" spans="1:11" x14ac:dyDescent="0.3">
      <c r="A7" s="50"/>
      <c r="B7" s="7" t="s">
        <v>259</v>
      </c>
      <c r="C7" s="7" t="s">
        <v>260</v>
      </c>
      <c r="D7" s="7" t="s">
        <v>259</v>
      </c>
      <c r="E7" s="7" t="s">
        <v>260</v>
      </c>
      <c r="F7" s="7" t="s">
        <v>259</v>
      </c>
      <c r="G7" s="7" t="s">
        <v>260</v>
      </c>
      <c r="H7" s="50"/>
      <c r="I7" s="50"/>
    </row>
    <row r="8" spans="1:11" x14ac:dyDescent="0.3">
      <c r="A8" s="8" t="s">
        <v>286</v>
      </c>
      <c r="B8" s="9">
        <v>1693.32187505</v>
      </c>
      <c r="C8" s="10">
        <f>(B8/$B$76)</f>
        <v>0.17917537248228377</v>
      </c>
      <c r="D8" s="9">
        <v>1677.3305507699999</v>
      </c>
      <c r="E8" s="10">
        <f>(D8/$D$76)</f>
        <v>0.22961422029355258</v>
      </c>
      <c r="F8" s="9">
        <v>2157.1741775999999</v>
      </c>
      <c r="G8" s="10">
        <f>(F8/$F$76)</f>
        <v>0.36073750989102882</v>
      </c>
      <c r="H8" s="10">
        <f>(F8/D8)-1</f>
        <v>0.2860757687920974</v>
      </c>
      <c r="I8" s="10">
        <f>(F8/B8)-1</f>
        <v>0.27393037873340131</v>
      </c>
    </row>
    <row r="9" spans="1:11" x14ac:dyDescent="0.3">
      <c r="A9" s="8" t="s">
        <v>291</v>
      </c>
      <c r="B9" s="9">
        <v>843.69371073000002</v>
      </c>
      <c r="C9" s="10">
        <f>(B9/$B$76)</f>
        <v>8.9273715238896462E-2</v>
      </c>
      <c r="D9" s="9">
        <v>245.56481141</v>
      </c>
      <c r="E9" s="10">
        <f>(D9/$D$76)</f>
        <v>3.3616017234978583E-2</v>
      </c>
      <c r="F9" s="9">
        <v>1138.2962400399999</v>
      </c>
      <c r="G9" s="10">
        <f>(F9/$F$76)</f>
        <v>0.19035373008553225</v>
      </c>
      <c r="H9" s="10">
        <f>(F9/D9)-1</f>
        <v>3.6354208223240807</v>
      </c>
      <c r="I9" s="10">
        <f>(F9/B9)-1</f>
        <v>0.3491818482978819</v>
      </c>
    </row>
    <row r="10" spans="1:11" x14ac:dyDescent="0.3">
      <c r="A10" s="8" t="s">
        <v>295</v>
      </c>
      <c r="B10" s="9">
        <v>1034.26619729</v>
      </c>
      <c r="C10" s="10">
        <f>(B10/$B$76)</f>
        <v>0.10943875105835918</v>
      </c>
      <c r="D10" s="9">
        <v>436.43693679</v>
      </c>
      <c r="E10" s="10">
        <f>(D10/$D$76)</f>
        <v>5.9745007865228884E-2</v>
      </c>
      <c r="F10" s="9">
        <v>418.10632311000001</v>
      </c>
      <c r="G10" s="10">
        <f>(F10/$F$76)</f>
        <v>6.9918616417057253E-2</v>
      </c>
      <c r="H10" s="10">
        <f>(F10/D10)-1</f>
        <v>-4.2000601082992528E-2</v>
      </c>
      <c r="I10" s="10">
        <f>(F10/B10)-1</f>
        <v>-0.5957459267202887</v>
      </c>
    </row>
    <row r="11" spans="1:11" x14ac:dyDescent="0.3">
      <c r="A11" s="52" t="s">
        <v>296</v>
      </c>
      <c r="B11" s="9">
        <v>147.67323078999999</v>
      </c>
      <c r="C11" s="10">
        <f>(B11/$B$76)</f>
        <v>1.562573927752467E-2</v>
      </c>
      <c r="D11" s="9">
        <v>279.78294427999998</v>
      </c>
      <c r="E11" s="10">
        <f>(D11/$D$76)</f>
        <v>3.8300228045566508E-2</v>
      </c>
      <c r="F11" s="9">
        <v>191.05380891999999</v>
      </c>
      <c r="G11" s="10">
        <f>(F11/$F$76)</f>
        <v>3.1949332604043881E-2</v>
      </c>
      <c r="H11" s="10">
        <f>(F11/D11)-1</f>
        <v>-0.31713561235241705</v>
      </c>
      <c r="I11" s="10">
        <f>(F11/B11)-1</f>
        <v>0.29376060845915752</v>
      </c>
    </row>
    <row r="12" spans="1:11" x14ac:dyDescent="0.3">
      <c r="A12" s="52" t="s">
        <v>297</v>
      </c>
      <c r="B12" s="9">
        <v>8.0119225899999993</v>
      </c>
      <c r="C12" s="10">
        <f>(B12/$B$76)</f>
        <v>8.4776511513505676E-4</v>
      </c>
      <c r="D12" s="9">
        <v>7.4841356299999999</v>
      </c>
      <c r="E12" s="10">
        <f>(D12/$D$76)</f>
        <v>1.024523142719104E-3</v>
      </c>
      <c r="F12" s="9">
        <v>189.01501191</v>
      </c>
      <c r="G12" s="10">
        <f>(F12/$F$76)</f>
        <v>3.1608390938694018E-2</v>
      </c>
      <c r="H12" s="10">
        <f>(F12/D12)-1</f>
        <v>24.255423104885661</v>
      </c>
      <c r="I12" s="10">
        <f>(F12/B12)-1</f>
        <v>22.591717192315013</v>
      </c>
    </row>
    <row r="13" spans="1:11" x14ac:dyDescent="0.3">
      <c r="A13" s="52" t="s">
        <v>217</v>
      </c>
      <c r="B13" s="9">
        <v>169.33364803999999</v>
      </c>
      <c r="C13" s="10">
        <f t="shared" ref="C13:C72" si="0">(B13/$B$76)</f>
        <v>1.7917691791736318E-2</v>
      </c>
      <c r="D13" s="9">
        <v>174.32047249000001</v>
      </c>
      <c r="E13" s="10">
        <f t="shared" ref="E13:E39" si="1">(D13/$D$76)</f>
        <v>2.3863191041038619E-2</v>
      </c>
      <c r="F13" s="9">
        <v>148.55780609000001</v>
      </c>
      <c r="G13" s="10">
        <f t="shared" ref="G13:G39" si="2">(F13/$F$76)</f>
        <v>2.4842858587990232E-2</v>
      </c>
      <c r="H13" s="10">
        <f t="shared" ref="H13:H48" si="3">(F13/D13)-1</f>
        <v>-0.14778910378112864</v>
      </c>
      <c r="I13" s="10">
        <f t="shared" ref="I13:I48" si="4">(F13/B13)-1</f>
        <v>-0.12269175199658078</v>
      </c>
    </row>
    <row r="14" spans="1:11" x14ac:dyDescent="0.3">
      <c r="A14" s="52" t="s">
        <v>190</v>
      </c>
      <c r="B14" s="9">
        <v>136.51649815000002</v>
      </c>
      <c r="C14" s="10">
        <f t="shared" si="0"/>
        <v>1.4445212553154429E-2</v>
      </c>
      <c r="D14" s="9">
        <v>142.69135568000002</v>
      </c>
      <c r="E14" s="10">
        <f t="shared" si="1"/>
        <v>1.9533397494043422E-2</v>
      </c>
      <c r="F14" s="9">
        <v>129.18666443999999</v>
      </c>
      <c r="G14" s="10">
        <f t="shared" si="2"/>
        <v>2.1603482984884362E-2</v>
      </c>
      <c r="H14" s="10">
        <f t="shared" si="3"/>
        <v>-9.4642672470543254E-2</v>
      </c>
      <c r="I14" s="10">
        <f t="shared" si="4"/>
        <v>-5.3691925952760955E-2</v>
      </c>
    </row>
    <row r="15" spans="1:11" x14ac:dyDescent="0.3">
      <c r="A15" s="52" t="s">
        <v>216</v>
      </c>
      <c r="B15" s="9">
        <v>158.94962403</v>
      </c>
      <c r="C15" s="10">
        <f t="shared" si="0"/>
        <v>1.6818927642243603E-2</v>
      </c>
      <c r="D15" s="9">
        <v>217.45899913999997</v>
      </c>
      <c r="E15" s="10">
        <f t="shared" si="1"/>
        <v>2.9768538175391632E-2</v>
      </c>
      <c r="F15" s="9">
        <v>114.35572075</v>
      </c>
      <c r="G15" s="10">
        <f t="shared" si="2"/>
        <v>1.9123350526587937E-2</v>
      </c>
      <c r="H15" s="10">
        <f t="shared" si="3"/>
        <v>-0.47412743918508582</v>
      </c>
      <c r="I15" s="10">
        <f t="shared" si="4"/>
        <v>-0.28055368832821759</v>
      </c>
    </row>
    <row r="16" spans="1:11" x14ac:dyDescent="0.3">
      <c r="A16" s="8" t="s">
        <v>219</v>
      </c>
      <c r="B16" s="9">
        <v>134.53950084000002</v>
      </c>
      <c r="C16" s="10">
        <f t="shared" si="0"/>
        <v>1.4236020647802551E-2</v>
      </c>
      <c r="D16" s="9">
        <v>53.971212979999997</v>
      </c>
      <c r="E16" s="10">
        <f t="shared" si="1"/>
        <v>7.3882622486134307E-3</v>
      </c>
      <c r="F16" s="9">
        <v>108.57553342</v>
      </c>
      <c r="G16" s="10">
        <f t="shared" si="2"/>
        <v>1.8156747826731903E-2</v>
      </c>
      <c r="H16" s="10">
        <f t="shared" si="3"/>
        <v>1.011730465650913</v>
      </c>
      <c r="I16" s="10">
        <f t="shared" si="4"/>
        <v>-0.1929839731669396</v>
      </c>
    </row>
    <row r="17" spans="1:9" x14ac:dyDescent="0.3">
      <c r="A17" s="8" t="s">
        <v>191</v>
      </c>
      <c r="B17" s="9">
        <v>71.70869651999999</v>
      </c>
      <c r="C17" s="10">
        <f t="shared" si="0"/>
        <v>7.587708278327567E-3</v>
      </c>
      <c r="D17" s="9">
        <v>101.39831466</v>
      </c>
      <c r="E17" s="10">
        <f t="shared" si="1"/>
        <v>1.3880683774017039E-2</v>
      </c>
      <c r="F17" s="9">
        <v>94.423602340000002</v>
      </c>
      <c r="G17" s="10">
        <f t="shared" si="2"/>
        <v>1.5790164529490482E-2</v>
      </c>
      <c r="H17" s="10">
        <f t="shared" si="3"/>
        <v>-6.8785288427988145E-2</v>
      </c>
      <c r="I17" s="10">
        <f t="shared" si="4"/>
        <v>0.31676640243578658</v>
      </c>
    </row>
    <row r="18" spans="1:9" x14ac:dyDescent="0.3">
      <c r="A18" s="8" t="s">
        <v>194</v>
      </c>
      <c r="B18" s="9">
        <v>69.87930673999999</v>
      </c>
      <c r="C18" s="10">
        <f t="shared" si="0"/>
        <v>7.3941351602592117E-3</v>
      </c>
      <c r="D18" s="9">
        <v>100.04750638</v>
      </c>
      <c r="E18" s="10">
        <f t="shared" si="1"/>
        <v>1.3695768051927622E-2</v>
      </c>
      <c r="F18" s="9">
        <v>87.336082290000007</v>
      </c>
      <c r="G18" s="10">
        <f t="shared" si="2"/>
        <v>1.4604940656198863E-2</v>
      </c>
      <c r="H18" s="10">
        <f t="shared" si="3"/>
        <v>-0.12705388219991731</v>
      </c>
      <c r="I18" s="10">
        <f t="shared" si="4"/>
        <v>0.24981323319293169</v>
      </c>
    </row>
    <row r="19" spans="1:9" x14ac:dyDescent="0.3">
      <c r="A19" s="8" t="s">
        <v>233</v>
      </c>
      <c r="B19" s="9">
        <v>278.01931783999999</v>
      </c>
      <c r="C19" s="10">
        <f t="shared" si="0"/>
        <v>2.9418042467431973E-2</v>
      </c>
      <c r="D19" s="9">
        <v>188.43029165999999</v>
      </c>
      <c r="E19" s="10">
        <f t="shared" si="1"/>
        <v>2.5794721546886314E-2</v>
      </c>
      <c r="F19" s="9">
        <v>78.243664920000001</v>
      </c>
      <c r="G19" s="10">
        <f t="shared" si="2"/>
        <v>1.3084444056989181E-2</v>
      </c>
      <c r="H19" s="10">
        <f t="shared" si="3"/>
        <v>-0.58476068666718739</v>
      </c>
      <c r="I19" s="10">
        <f t="shared" si="4"/>
        <v>-0.71856752427171555</v>
      </c>
    </row>
    <row r="20" spans="1:9" x14ac:dyDescent="0.3">
      <c r="A20" s="8" t="s">
        <v>231</v>
      </c>
      <c r="B20" s="9">
        <v>205.01676621999999</v>
      </c>
      <c r="C20" s="10">
        <f t="shared" si="0"/>
        <v>2.1693427572059869E-2</v>
      </c>
      <c r="D20" s="9">
        <v>237.11961378000001</v>
      </c>
      <c r="E20" s="10">
        <f t="shared" si="1"/>
        <v>3.2459931770400824E-2</v>
      </c>
      <c r="F20" s="9">
        <v>75.691065219999999</v>
      </c>
      <c r="G20" s="10">
        <f t="shared" si="2"/>
        <v>1.2657580770246589E-2</v>
      </c>
      <c r="H20" s="10">
        <f t="shared" si="3"/>
        <v>-0.68078952215978938</v>
      </c>
      <c r="I20" s="10">
        <f t="shared" si="4"/>
        <v>-0.63080548671430514</v>
      </c>
    </row>
    <row r="21" spans="1:9" x14ac:dyDescent="0.3">
      <c r="A21" s="8" t="s">
        <v>225</v>
      </c>
      <c r="B21" s="9">
        <v>102.79844408</v>
      </c>
      <c r="C21" s="10">
        <f t="shared" si="0"/>
        <v>1.0877405991161219E-2</v>
      </c>
      <c r="D21" s="9">
        <v>112.13122490000001</v>
      </c>
      <c r="E21" s="10">
        <f t="shared" si="1"/>
        <v>1.5349940275132435E-2</v>
      </c>
      <c r="F21" s="9">
        <v>71.969392220000003</v>
      </c>
      <c r="G21" s="10">
        <f t="shared" si="2"/>
        <v>1.2035217001669334E-2</v>
      </c>
      <c r="H21" s="10">
        <f t="shared" si="3"/>
        <v>-0.35816814376028461</v>
      </c>
      <c r="I21" s="10">
        <f t="shared" si="4"/>
        <v>-0.29989803966301432</v>
      </c>
    </row>
    <row r="22" spans="1:9" x14ac:dyDescent="0.3">
      <c r="A22" s="8" t="s">
        <v>237</v>
      </c>
      <c r="B22" s="9">
        <v>695.81683463000002</v>
      </c>
      <c r="C22" s="10">
        <f t="shared" si="0"/>
        <v>7.3626427651619739E-2</v>
      </c>
      <c r="D22" s="9">
        <v>510.14456293000001</v>
      </c>
      <c r="E22" s="10">
        <f t="shared" si="1"/>
        <v>6.9835039968951948E-2</v>
      </c>
      <c r="F22" s="9">
        <v>64.67581177000001</v>
      </c>
      <c r="G22" s="10">
        <f t="shared" si="2"/>
        <v>1.0815534290350155E-2</v>
      </c>
      <c r="H22" s="10">
        <f t="shared" si="3"/>
        <v>-0.87322061927204242</v>
      </c>
      <c r="I22" s="10">
        <f t="shared" si="4"/>
        <v>-0.90705052170174738</v>
      </c>
    </row>
    <row r="23" spans="1:9" x14ac:dyDescent="0.3">
      <c r="A23" s="8" t="s">
        <v>221</v>
      </c>
      <c r="B23" s="9">
        <v>154.00237374</v>
      </c>
      <c r="C23" s="10">
        <f t="shared" si="0"/>
        <v>1.6295444525102825E-2</v>
      </c>
      <c r="D23" s="9">
        <v>99.064132819999998</v>
      </c>
      <c r="E23" s="10">
        <f t="shared" si="1"/>
        <v>1.3561151441544511E-2</v>
      </c>
      <c r="F23" s="9">
        <v>64.091470720000004</v>
      </c>
      <c r="G23" s="10">
        <f t="shared" si="2"/>
        <v>1.0717816759010785E-2</v>
      </c>
      <c r="H23" s="10">
        <f t="shared" si="3"/>
        <v>-0.35303051775101579</v>
      </c>
      <c r="I23" s="10">
        <f t="shared" si="4"/>
        <v>-0.58382803353275114</v>
      </c>
    </row>
    <row r="24" spans="1:9" x14ac:dyDescent="0.3">
      <c r="A24" s="8" t="s">
        <v>188</v>
      </c>
      <c r="B24" s="9">
        <v>58.403246380000006</v>
      </c>
      <c r="C24" s="10">
        <f t="shared" si="0"/>
        <v>6.1798194297833075E-3</v>
      </c>
      <c r="D24" s="9">
        <v>46.921720490000006</v>
      </c>
      <c r="E24" s="10">
        <f t="shared" si="1"/>
        <v>6.4232385561673981E-3</v>
      </c>
      <c r="F24" s="9">
        <v>61.540358939999997</v>
      </c>
      <c r="G24" s="10">
        <f t="shared" si="2"/>
        <v>1.029120229248924E-2</v>
      </c>
      <c r="H24" s="10">
        <f t="shared" si="3"/>
        <v>0.31155376012087044</v>
      </c>
      <c r="I24" s="10">
        <f t="shared" si="4"/>
        <v>5.3714694891931369E-2</v>
      </c>
    </row>
    <row r="25" spans="1:9" x14ac:dyDescent="0.3">
      <c r="A25" s="8" t="s">
        <v>186</v>
      </c>
      <c r="B25" s="9">
        <v>90.271624840000001</v>
      </c>
      <c r="C25" s="10">
        <f t="shared" si="0"/>
        <v>9.5519063703174475E-3</v>
      </c>
      <c r="D25" s="9">
        <v>83.310383849999994</v>
      </c>
      <c r="E25" s="10">
        <f t="shared" si="1"/>
        <v>1.1404579032613936E-2</v>
      </c>
      <c r="F25" s="9">
        <v>54.548266030000001</v>
      </c>
      <c r="G25" s="10">
        <f t="shared" si="2"/>
        <v>9.1219364022001436E-3</v>
      </c>
      <c r="H25" s="10">
        <f t="shared" si="3"/>
        <v>-0.34524049093071119</v>
      </c>
      <c r="I25" s="10">
        <f t="shared" si="4"/>
        <v>-0.39573186893796475</v>
      </c>
    </row>
    <row r="26" spans="1:9" x14ac:dyDescent="0.3">
      <c r="A26" s="8" t="s">
        <v>229</v>
      </c>
      <c r="B26" s="9">
        <v>283.31351920999998</v>
      </c>
      <c r="C26" s="10">
        <f t="shared" si="0"/>
        <v>2.9978237499719E-2</v>
      </c>
      <c r="D26" s="9">
        <v>219.24233034</v>
      </c>
      <c r="E26" s="10">
        <f t="shared" si="1"/>
        <v>3.0012663105224453E-2</v>
      </c>
      <c r="F26" s="9">
        <v>54.393731259999996</v>
      </c>
      <c r="G26" s="10">
        <f t="shared" si="2"/>
        <v>9.0960940345785335E-3</v>
      </c>
      <c r="H26" s="10">
        <f t="shared" si="3"/>
        <v>-0.75190132683024102</v>
      </c>
      <c r="I26" s="10">
        <f t="shared" si="4"/>
        <v>-0.80800869859061741</v>
      </c>
    </row>
    <row r="27" spans="1:9" x14ac:dyDescent="0.3">
      <c r="A27" s="8" t="s">
        <v>246</v>
      </c>
      <c r="B27" s="9">
        <v>223.22911191</v>
      </c>
      <c r="C27" s="10">
        <f t="shared" si="0"/>
        <v>2.3620529483907263E-2</v>
      </c>
      <c r="D27" s="9">
        <v>161.63022509999999</v>
      </c>
      <c r="E27" s="10">
        <f t="shared" si="1"/>
        <v>2.2125989474865809E-2</v>
      </c>
      <c r="F27" s="9">
        <v>53.978767990000001</v>
      </c>
      <c r="G27" s="10">
        <f t="shared" si="2"/>
        <v>9.0267010211304583E-3</v>
      </c>
      <c r="H27" s="10">
        <f t="shared" si="3"/>
        <v>-0.66603543392577991</v>
      </c>
      <c r="I27" s="10">
        <f t="shared" si="4"/>
        <v>-0.75819118067466573</v>
      </c>
    </row>
    <row r="28" spans="1:9" x14ac:dyDescent="0.3">
      <c r="A28" s="8" t="s">
        <v>244</v>
      </c>
      <c r="B28" s="9">
        <v>74.950693829999992</v>
      </c>
      <c r="C28" s="10">
        <f t="shared" si="0"/>
        <v>7.9307535576479335E-3</v>
      </c>
      <c r="D28" s="9">
        <v>103.01756927</v>
      </c>
      <c r="E28" s="10">
        <f t="shared" si="1"/>
        <v>1.4102347825006398E-2</v>
      </c>
      <c r="F28" s="9">
        <v>52.701041100000005</v>
      </c>
      <c r="G28" s="10">
        <f t="shared" si="2"/>
        <v>8.8130307383106361E-3</v>
      </c>
      <c r="H28" s="10">
        <f t="shared" si="3"/>
        <v>-0.48842666864061601</v>
      </c>
      <c r="I28" s="10">
        <f t="shared" si="4"/>
        <v>-0.29685719495093288</v>
      </c>
    </row>
    <row r="29" spans="1:9" x14ac:dyDescent="0.3">
      <c r="A29" s="8" t="s">
        <v>214</v>
      </c>
      <c r="B29" s="9">
        <v>90.056807930000005</v>
      </c>
      <c r="C29" s="10">
        <f t="shared" si="0"/>
        <v>9.5291759606818856E-3</v>
      </c>
      <c r="D29" s="9">
        <v>159.81107306000001</v>
      </c>
      <c r="E29" s="10">
        <f t="shared" si="1"/>
        <v>2.1876960935399772E-2</v>
      </c>
      <c r="F29" s="9">
        <v>51.523416259999998</v>
      </c>
      <c r="G29" s="10">
        <f t="shared" si="2"/>
        <v>8.6161002091124528E-3</v>
      </c>
      <c r="H29" s="10">
        <f t="shared" si="3"/>
        <v>-0.67759795817993251</v>
      </c>
      <c r="I29" s="10">
        <f t="shared" si="4"/>
        <v>-0.42787871961830493</v>
      </c>
    </row>
    <row r="30" spans="1:9" x14ac:dyDescent="0.3">
      <c r="A30" s="8" t="s">
        <v>193</v>
      </c>
      <c r="B30" s="9">
        <v>86.542513670000005</v>
      </c>
      <c r="C30" s="10">
        <f t="shared" si="0"/>
        <v>9.1573181394810233E-3</v>
      </c>
      <c r="D30" s="9">
        <v>60.923137859999997</v>
      </c>
      <c r="E30" s="10">
        <f t="shared" si="1"/>
        <v>8.3399296525892095E-3</v>
      </c>
      <c r="F30" s="9">
        <v>50.267053390000001</v>
      </c>
      <c r="G30" s="10">
        <f t="shared" si="2"/>
        <v>8.4060025647267889E-3</v>
      </c>
      <c r="H30" s="10">
        <f t="shared" si="3"/>
        <v>-0.17491030246156125</v>
      </c>
      <c r="I30" s="10">
        <f t="shared" si="4"/>
        <v>-0.41916346939405924</v>
      </c>
    </row>
    <row r="31" spans="1:9" x14ac:dyDescent="0.3">
      <c r="A31" s="8" t="s">
        <v>187</v>
      </c>
      <c r="B31" s="9">
        <v>52.907999630000006</v>
      </c>
      <c r="C31" s="10">
        <f t="shared" si="0"/>
        <v>5.5983511939913166E-3</v>
      </c>
      <c r="D31" s="9">
        <v>65.262296000000006</v>
      </c>
      <c r="E31" s="10">
        <f t="shared" si="1"/>
        <v>8.9339284995005389E-3</v>
      </c>
      <c r="F31" s="9">
        <v>47.2762666</v>
      </c>
      <c r="G31" s="10">
        <f t="shared" si="2"/>
        <v>7.9058626175483367E-3</v>
      </c>
      <c r="H31" s="10">
        <f t="shared" si="3"/>
        <v>-0.27559602561331897</v>
      </c>
      <c r="I31" s="10">
        <f t="shared" si="4"/>
        <v>-0.10644388503410152</v>
      </c>
    </row>
    <row r="32" spans="1:9" x14ac:dyDescent="0.3">
      <c r="A32" s="8" t="s">
        <v>192</v>
      </c>
      <c r="B32" s="9">
        <v>40.885009969999999</v>
      </c>
      <c r="C32" s="10">
        <f t="shared" si="0"/>
        <v>4.3261632642053521E-3</v>
      </c>
      <c r="D32" s="9">
        <v>46.163995130000004</v>
      </c>
      <c r="E32" s="10">
        <f t="shared" si="1"/>
        <v>6.3195115253485883E-3</v>
      </c>
      <c r="F32" s="9">
        <v>46.237460040000002</v>
      </c>
      <c r="G32" s="10">
        <f t="shared" si="2"/>
        <v>7.7321462363659022E-3</v>
      </c>
      <c r="H32" s="10">
        <f t="shared" si="3"/>
        <v>1.5913897788333298E-3</v>
      </c>
      <c r="I32" s="10">
        <f t="shared" si="4"/>
        <v>0.13091473070270609</v>
      </c>
    </row>
    <row r="33" spans="1:9" x14ac:dyDescent="0.3">
      <c r="A33" s="8" t="s">
        <v>223</v>
      </c>
      <c r="B33" s="9">
        <v>121.47011675</v>
      </c>
      <c r="C33" s="10">
        <f t="shared" si="0"/>
        <v>1.28531106429515E-2</v>
      </c>
      <c r="D33" s="9">
        <v>81.140145719999992</v>
      </c>
      <c r="E33" s="10">
        <f t="shared" si="1"/>
        <v>1.1107489388689827E-2</v>
      </c>
      <c r="F33" s="9">
        <v>46.073396950000003</v>
      </c>
      <c r="G33" s="10">
        <f t="shared" si="2"/>
        <v>7.7047104775077686E-3</v>
      </c>
      <c r="H33" s="10">
        <f t="shared" si="3"/>
        <v>-0.43217507756282592</v>
      </c>
      <c r="I33" s="10">
        <f t="shared" si="4"/>
        <v>-0.62070179742376841</v>
      </c>
    </row>
    <row r="34" spans="1:9" x14ac:dyDescent="0.3">
      <c r="A34" s="8" t="s">
        <v>211</v>
      </c>
      <c r="B34" s="9">
        <v>31.91616741</v>
      </c>
      <c r="C34" s="10">
        <f t="shared" si="0"/>
        <v>3.3771436300170745E-3</v>
      </c>
      <c r="D34" s="9">
        <v>47.457928369999998</v>
      </c>
      <c r="E34" s="10">
        <f t="shared" si="1"/>
        <v>6.4966414726199346E-3</v>
      </c>
      <c r="F34" s="9">
        <v>42.603601700000006</v>
      </c>
      <c r="G34" s="10">
        <f t="shared" si="2"/>
        <v>7.1244674395026953E-3</v>
      </c>
      <c r="H34" s="10">
        <f t="shared" si="3"/>
        <v>-0.10228694839255981</v>
      </c>
      <c r="I34" s="10">
        <f t="shared" si="4"/>
        <v>0.33485957611099049</v>
      </c>
    </row>
    <row r="35" spans="1:9" x14ac:dyDescent="0.3">
      <c r="A35" s="8" t="s">
        <v>228</v>
      </c>
      <c r="B35" s="9">
        <v>204.13651465999999</v>
      </c>
      <c r="C35" s="10">
        <f t="shared" si="0"/>
        <v>2.1600285563168942E-2</v>
      </c>
      <c r="D35" s="9">
        <v>252.50405837</v>
      </c>
      <c r="E35" s="10">
        <f t="shared" si="1"/>
        <v>3.4565949124917249E-2</v>
      </c>
      <c r="F35" s="9">
        <v>37.332063679999997</v>
      </c>
      <c r="G35" s="10">
        <f t="shared" si="2"/>
        <v>6.2429245773744316E-3</v>
      </c>
      <c r="H35" s="10">
        <f t="shared" si="3"/>
        <v>-0.8521526191658414</v>
      </c>
      <c r="I35" s="10">
        <f t="shared" si="4"/>
        <v>-0.81712206783691543</v>
      </c>
    </row>
    <row r="36" spans="1:9" x14ac:dyDescent="0.3">
      <c r="A36" s="8" t="s">
        <v>236</v>
      </c>
      <c r="B36" s="9">
        <v>286.81440757000001</v>
      </c>
      <c r="C36" s="10">
        <f t="shared" si="0"/>
        <v>3.0348676803175927E-2</v>
      </c>
      <c r="D36" s="9">
        <v>198.29649165999999</v>
      </c>
      <c r="E36" s="10">
        <f t="shared" si="1"/>
        <v>2.7145331788391947E-2</v>
      </c>
      <c r="F36" s="9">
        <v>31.79301675</v>
      </c>
      <c r="G36" s="10">
        <f t="shared" si="2"/>
        <v>5.3166470345378984E-3</v>
      </c>
      <c r="H36" s="10">
        <f t="shared" si="3"/>
        <v>-0.8396692927653383</v>
      </c>
      <c r="I36" s="10">
        <f t="shared" si="4"/>
        <v>-0.88915125631462366</v>
      </c>
    </row>
    <row r="37" spans="1:9" x14ac:dyDescent="0.3">
      <c r="A37" s="8" t="s">
        <v>226</v>
      </c>
      <c r="B37" s="9">
        <v>54.831709880000005</v>
      </c>
      <c r="C37" s="10">
        <f t="shared" si="0"/>
        <v>5.8019046386555565E-3</v>
      </c>
      <c r="D37" s="9">
        <v>56.780897490000001</v>
      </c>
      <c r="E37" s="10">
        <f t="shared" si="1"/>
        <v>7.7728874006076885E-3</v>
      </c>
      <c r="F37" s="9">
        <v>25.893907089999999</v>
      </c>
      <c r="G37" s="10">
        <f t="shared" si="2"/>
        <v>4.3301573243328152E-3</v>
      </c>
      <c r="H37" s="10">
        <f t="shared" si="3"/>
        <v>-0.54396798510343514</v>
      </c>
      <c r="I37" s="10">
        <f t="shared" si="4"/>
        <v>-0.52775670963628185</v>
      </c>
    </row>
    <row r="38" spans="1:9" x14ac:dyDescent="0.3">
      <c r="A38" s="8" t="s">
        <v>195</v>
      </c>
      <c r="B38" s="9">
        <v>127.80197776</v>
      </c>
      <c r="C38" s="10">
        <f t="shared" si="0"/>
        <v>1.3523103496459816E-2</v>
      </c>
      <c r="D38" s="9">
        <v>121.31237672</v>
      </c>
      <c r="E38" s="10">
        <f t="shared" si="1"/>
        <v>1.6606772457422484E-2</v>
      </c>
      <c r="F38" s="9">
        <v>23.82808138</v>
      </c>
      <c r="G38" s="10">
        <f t="shared" si="2"/>
        <v>3.9846957337794859E-3</v>
      </c>
      <c r="H38" s="10">
        <f t="shared" si="3"/>
        <v>-0.80358078850439651</v>
      </c>
      <c r="I38" s="10">
        <f t="shared" si="4"/>
        <v>-0.81355467421054406</v>
      </c>
    </row>
    <row r="39" spans="1:9" x14ac:dyDescent="0.3">
      <c r="A39" s="8" t="s">
        <v>234</v>
      </c>
      <c r="B39" s="9">
        <v>75.917053580000001</v>
      </c>
      <c r="C39" s="10">
        <f t="shared" si="0"/>
        <v>8.0330069276122375E-3</v>
      </c>
      <c r="D39" s="9">
        <v>77.43667465</v>
      </c>
      <c r="E39" s="10">
        <f t="shared" si="1"/>
        <v>1.0600511427948931E-2</v>
      </c>
      <c r="F39" s="9">
        <v>19.669667920000002</v>
      </c>
      <c r="G39" s="10">
        <f t="shared" si="2"/>
        <v>3.2892972201895012E-3</v>
      </c>
      <c r="H39" s="10">
        <f t="shared" si="3"/>
        <v>-0.74599028162168124</v>
      </c>
      <c r="I39" s="10">
        <f t="shared" si="4"/>
        <v>-0.74090580452687793</v>
      </c>
    </row>
    <row r="40" spans="1:9" x14ac:dyDescent="0.3">
      <c r="A40" s="8" t="s">
        <v>235</v>
      </c>
      <c r="B40" s="9">
        <v>170.11179602999999</v>
      </c>
      <c r="C40" s="10">
        <f t="shared" si="0"/>
        <v>1.8000029921308097E-2</v>
      </c>
      <c r="D40" s="9">
        <v>110.08938413</v>
      </c>
      <c r="E40" s="10">
        <f t="shared" ref="E40:E71" si="5">(D40/$D$76)</f>
        <v>1.5070427285786409E-2</v>
      </c>
      <c r="F40" s="9">
        <v>17.057064799999999</v>
      </c>
      <c r="G40" s="10">
        <f t="shared" ref="G40:G71" si="6">(F40/$F$76)</f>
        <v>2.8523997486599247E-3</v>
      </c>
      <c r="H40" s="10">
        <f t="shared" si="3"/>
        <v>-0.84506167479456495</v>
      </c>
      <c r="I40" s="10">
        <f t="shared" si="4"/>
        <v>-0.89973026446095539</v>
      </c>
    </row>
    <row r="41" spans="1:9" x14ac:dyDescent="0.3">
      <c r="A41" s="8" t="s">
        <v>208</v>
      </c>
      <c r="B41" s="9">
        <v>13.814611730000001</v>
      </c>
      <c r="C41" s="10">
        <f t="shared" si="0"/>
        <v>1.4617647352767992E-3</v>
      </c>
      <c r="D41" s="9">
        <v>15.90844529</v>
      </c>
      <c r="E41" s="10">
        <f t="shared" si="5"/>
        <v>2.1777491977768618E-3</v>
      </c>
      <c r="F41" s="9">
        <v>14.79025506</v>
      </c>
      <c r="G41" s="10">
        <f t="shared" si="6"/>
        <v>2.4733282256018739E-3</v>
      </c>
      <c r="H41" s="10">
        <f t="shared" si="3"/>
        <v>-7.028909548457829E-2</v>
      </c>
      <c r="I41" s="10">
        <f t="shared" si="4"/>
        <v>7.0624013839004851E-2</v>
      </c>
    </row>
    <row r="42" spans="1:9" x14ac:dyDescent="0.3">
      <c r="A42" s="8" t="s">
        <v>218</v>
      </c>
      <c r="B42" s="9">
        <v>27.234900230000001</v>
      </c>
      <c r="C42" s="10">
        <f t="shared" si="0"/>
        <v>2.8818049687594069E-3</v>
      </c>
      <c r="D42" s="9">
        <v>23.29096453</v>
      </c>
      <c r="E42" s="10">
        <f t="shared" si="5"/>
        <v>3.1883618038112413E-3</v>
      </c>
      <c r="F42" s="9">
        <v>13.44049115</v>
      </c>
      <c r="G42" s="10">
        <f t="shared" si="6"/>
        <v>2.2476114165976518E-3</v>
      </c>
      <c r="H42" s="10">
        <f t="shared" si="3"/>
        <v>-0.42293110563592451</v>
      </c>
      <c r="I42" s="10">
        <f t="shared" si="4"/>
        <v>-0.50649750737126165</v>
      </c>
    </row>
    <row r="43" spans="1:9" x14ac:dyDescent="0.3">
      <c r="A43" s="8" t="s">
        <v>213</v>
      </c>
      <c r="B43" s="9">
        <v>12.918592800000001</v>
      </c>
      <c r="C43" s="10">
        <f t="shared" si="0"/>
        <v>1.3669543345494202E-3</v>
      </c>
      <c r="D43" s="9">
        <v>20.302265999999999</v>
      </c>
      <c r="E43" s="10">
        <f t="shared" si="5"/>
        <v>2.7792309486298302E-3</v>
      </c>
      <c r="F43" s="9">
        <v>12.10279543</v>
      </c>
      <c r="G43" s="10">
        <f t="shared" si="6"/>
        <v>2.0239127333686675E-3</v>
      </c>
      <c r="H43" s="10">
        <f t="shared" si="3"/>
        <v>-0.40386972419728906</v>
      </c>
      <c r="I43" s="10">
        <f t="shared" si="4"/>
        <v>-6.3149089272323877E-2</v>
      </c>
    </row>
    <row r="44" spans="1:9" x14ac:dyDescent="0.3">
      <c r="A44" s="8" t="s">
        <v>230</v>
      </c>
      <c r="B44" s="9">
        <v>162.07379261000003</v>
      </c>
      <c r="C44" s="10">
        <f t="shared" si="0"/>
        <v>1.7149505116772726E-2</v>
      </c>
      <c r="D44" s="9">
        <v>68.559770029999996</v>
      </c>
      <c r="E44" s="10">
        <f t="shared" si="5"/>
        <v>9.3853284504458716E-3</v>
      </c>
      <c r="F44" s="9">
        <v>11.914643939999999</v>
      </c>
      <c r="G44" s="10">
        <f t="shared" si="6"/>
        <v>1.9924487465058168E-3</v>
      </c>
      <c r="H44" s="10">
        <f t="shared" si="3"/>
        <v>-0.82621522891943111</v>
      </c>
      <c r="I44" s="10">
        <f t="shared" si="4"/>
        <v>-0.92648630140549404</v>
      </c>
    </row>
    <row r="45" spans="1:9" x14ac:dyDescent="0.3">
      <c r="A45" s="8" t="s">
        <v>220</v>
      </c>
      <c r="B45" s="9">
        <v>36.713121829999999</v>
      </c>
      <c r="C45" s="10">
        <f t="shared" si="0"/>
        <v>3.8847234987048618E-3</v>
      </c>
      <c r="D45" s="9">
        <v>34.507631079999996</v>
      </c>
      <c r="E45" s="10">
        <f t="shared" si="5"/>
        <v>4.7238409870817679E-3</v>
      </c>
      <c r="F45" s="9">
        <v>10.811724529999999</v>
      </c>
      <c r="G45" s="10">
        <f t="shared" si="6"/>
        <v>1.8080109733740555E-3</v>
      </c>
      <c r="H45" s="10">
        <f t="shared" si="3"/>
        <v>-0.68668598244443735</v>
      </c>
      <c r="I45" s="10">
        <f t="shared" si="4"/>
        <v>-0.70550789496835331</v>
      </c>
    </row>
    <row r="46" spans="1:9" x14ac:dyDescent="0.3">
      <c r="A46" s="8" t="s">
        <v>227</v>
      </c>
      <c r="B46" s="9">
        <v>428.00539487000003</v>
      </c>
      <c r="C46" s="10">
        <f t="shared" si="0"/>
        <v>4.5288510814280231E-2</v>
      </c>
      <c r="D46" s="9">
        <v>209.82926077000002</v>
      </c>
      <c r="E46" s="10">
        <f t="shared" si="5"/>
        <v>2.8724083088070229E-2</v>
      </c>
      <c r="F46" s="9">
        <v>10.09012096</v>
      </c>
      <c r="G46" s="10">
        <f t="shared" si="6"/>
        <v>1.6873394589116081E-3</v>
      </c>
      <c r="H46" s="10">
        <f t="shared" si="3"/>
        <v>-0.95191270787032856</v>
      </c>
      <c r="I46" s="10">
        <f t="shared" si="4"/>
        <v>-0.9764252481839284</v>
      </c>
    </row>
    <row r="47" spans="1:9" x14ac:dyDescent="0.3">
      <c r="A47" s="8" t="s">
        <v>242</v>
      </c>
      <c r="B47" s="9">
        <v>201.84021681000002</v>
      </c>
      <c r="C47" s="10">
        <f t="shared" si="0"/>
        <v>2.1357307527707217E-2</v>
      </c>
      <c r="D47" s="9">
        <v>163.32662302</v>
      </c>
      <c r="E47" s="10">
        <f t="shared" si="5"/>
        <v>2.2358213877819416E-2</v>
      </c>
      <c r="F47" s="9">
        <v>9.3968944600000004</v>
      </c>
      <c r="G47" s="10">
        <f t="shared" si="6"/>
        <v>1.5714133533624049E-3</v>
      </c>
      <c r="H47" s="10">
        <f t="shared" si="3"/>
        <v>-0.94246562938579026</v>
      </c>
      <c r="I47" s="10">
        <f t="shared" si="4"/>
        <v>-0.95344389434120724</v>
      </c>
    </row>
    <row r="48" spans="1:9" x14ac:dyDescent="0.3">
      <c r="A48" s="8" t="s">
        <v>200</v>
      </c>
      <c r="B48" s="9">
        <v>20.07729423</v>
      </c>
      <c r="C48" s="10">
        <f t="shared" si="0"/>
        <v>2.1244376069909534E-3</v>
      </c>
      <c r="D48" s="9">
        <v>22.059891889999999</v>
      </c>
      <c r="E48" s="10">
        <f t="shared" si="5"/>
        <v>3.0198370105147965E-3</v>
      </c>
      <c r="F48" s="9">
        <v>5.83361866</v>
      </c>
      <c r="G48" s="10">
        <f t="shared" si="6"/>
        <v>9.7553785452945258E-4</v>
      </c>
      <c r="H48" s="10">
        <f t="shared" si="3"/>
        <v>-0.73555542841783161</v>
      </c>
      <c r="I48" s="10">
        <f t="shared" si="4"/>
        <v>-0.70944198988311591</v>
      </c>
    </row>
    <row r="49" spans="1:9" x14ac:dyDescent="0.3">
      <c r="A49" s="8" t="s">
        <v>251</v>
      </c>
      <c r="B49" s="9">
        <v>0</v>
      </c>
      <c r="C49" s="10">
        <f t="shared" si="0"/>
        <v>0</v>
      </c>
      <c r="D49" s="9">
        <v>0</v>
      </c>
      <c r="E49" s="10">
        <f t="shared" si="5"/>
        <v>0</v>
      </c>
      <c r="F49" s="9">
        <v>5.1732290000000001</v>
      </c>
      <c r="G49" s="10">
        <f t="shared" si="6"/>
        <v>8.6510295132139229E-4</v>
      </c>
      <c r="H49" s="9">
        <v>0</v>
      </c>
      <c r="I49" s="9">
        <v>0</v>
      </c>
    </row>
    <row r="50" spans="1:9" x14ac:dyDescent="0.3">
      <c r="A50" s="8" t="s">
        <v>245</v>
      </c>
      <c r="B50" s="9">
        <v>14.9676115</v>
      </c>
      <c r="C50" s="10">
        <f t="shared" si="0"/>
        <v>1.5837670351972661E-3</v>
      </c>
      <c r="D50" s="9">
        <v>16.176745539999999</v>
      </c>
      <c r="E50" s="10">
        <f t="shared" si="5"/>
        <v>2.2144775293988154E-3</v>
      </c>
      <c r="F50" s="9">
        <v>4.9842304899999998</v>
      </c>
      <c r="G50" s="10">
        <f t="shared" si="6"/>
        <v>8.3349731994564115E-4</v>
      </c>
      <c r="H50" s="10">
        <f t="shared" ref="H50:H70" si="7">(F50/D50)-1</f>
        <v>-0.69188917031082875</v>
      </c>
      <c r="I50" s="10">
        <f t="shared" ref="I50:I70" si="8">(F50/B50)-1</f>
        <v>-0.66699894034529161</v>
      </c>
    </row>
    <row r="51" spans="1:9" x14ac:dyDescent="0.3">
      <c r="A51" s="8" t="s">
        <v>205</v>
      </c>
      <c r="B51" s="9">
        <v>14.462518749999999</v>
      </c>
      <c r="C51" s="10">
        <f t="shared" si="0"/>
        <v>1.5303216844031774E-3</v>
      </c>
      <c r="D51" s="9">
        <v>14.759176220000001</v>
      </c>
      <c r="E51" s="10">
        <f t="shared" si="5"/>
        <v>2.0204227117753965E-3</v>
      </c>
      <c r="F51" s="9">
        <v>4.45701415</v>
      </c>
      <c r="G51" s="10">
        <f t="shared" si="6"/>
        <v>7.4533257569811941E-4</v>
      </c>
      <c r="H51" s="10">
        <f t="shared" si="7"/>
        <v>-0.69801741753307689</v>
      </c>
      <c r="I51" s="10">
        <f t="shared" si="8"/>
        <v>-0.69182310308154316</v>
      </c>
    </row>
    <row r="52" spans="1:9" x14ac:dyDescent="0.3">
      <c r="A52" s="8" t="s">
        <v>239</v>
      </c>
      <c r="B52" s="9">
        <v>46.8001936</v>
      </c>
      <c r="C52" s="10">
        <f t="shared" si="0"/>
        <v>4.9520662575007418E-3</v>
      </c>
      <c r="D52" s="9">
        <v>16.365820060000001</v>
      </c>
      <c r="E52" s="10">
        <f t="shared" si="5"/>
        <v>2.2403604410689382E-3</v>
      </c>
      <c r="F52" s="9">
        <v>4.0290131100000002</v>
      </c>
      <c r="G52" s="10">
        <f t="shared" si="6"/>
        <v>6.7375929663534737E-4</v>
      </c>
      <c r="H52" s="10">
        <f t="shared" si="7"/>
        <v>-0.75381538503851786</v>
      </c>
      <c r="I52" s="10">
        <f t="shared" si="8"/>
        <v>-0.91391033241366759</v>
      </c>
    </row>
    <row r="53" spans="1:9" x14ac:dyDescent="0.3">
      <c r="A53" s="8" t="s">
        <v>238</v>
      </c>
      <c r="B53" s="9">
        <v>233.64181797999998</v>
      </c>
      <c r="C53" s="10">
        <f t="shared" si="0"/>
        <v>2.4722328566604224E-2</v>
      </c>
      <c r="D53" s="9">
        <v>12.391103320000001</v>
      </c>
      <c r="E53" s="10">
        <f t="shared" si="5"/>
        <v>1.6962509423634703E-3</v>
      </c>
      <c r="F53" s="9">
        <v>3.7514285200000002</v>
      </c>
      <c r="G53" s="10">
        <f t="shared" si="6"/>
        <v>6.2733969138486676E-4</v>
      </c>
      <c r="H53" s="10">
        <f t="shared" si="7"/>
        <v>-0.69724822535012154</v>
      </c>
      <c r="I53" s="10">
        <f t="shared" si="8"/>
        <v>-0.98394367689639739</v>
      </c>
    </row>
    <row r="54" spans="1:9" x14ac:dyDescent="0.3">
      <c r="A54" s="8" t="s">
        <v>224</v>
      </c>
      <c r="B54" s="9">
        <v>24.484194729999999</v>
      </c>
      <c r="C54" s="10">
        <f t="shared" si="0"/>
        <v>2.590744722143852E-3</v>
      </c>
      <c r="D54" s="9">
        <v>25.524702179999998</v>
      </c>
      <c r="E54" s="10">
        <f t="shared" si="5"/>
        <v>3.4941440651607707E-3</v>
      </c>
      <c r="F54" s="9">
        <v>3.5461686499999998</v>
      </c>
      <c r="G54" s="10">
        <f t="shared" si="6"/>
        <v>5.9301472349250288E-4</v>
      </c>
      <c r="H54" s="10">
        <f t="shared" si="7"/>
        <v>-0.86106914686046299</v>
      </c>
      <c r="I54" s="10">
        <f t="shared" si="8"/>
        <v>-0.85516498749068726</v>
      </c>
    </row>
    <row r="55" spans="1:9" x14ac:dyDescent="0.3">
      <c r="A55" s="8" t="s">
        <v>202</v>
      </c>
      <c r="B55" s="9">
        <v>1.3503073300000001</v>
      </c>
      <c r="C55" s="10">
        <f t="shared" si="0"/>
        <v>1.4287999368765261E-4</v>
      </c>
      <c r="D55" s="9">
        <v>1.7410144699999999</v>
      </c>
      <c r="E55" s="10">
        <f t="shared" si="5"/>
        <v>2.3833208061781679E-4</v>
      </c>
      <c r="F55" s="9">
        <v>3.3245725199999998</v>
      </c>
      <c r="G55" s="10">
        <f t="shared" si="6"/>
        <v>5.5595789379012572E-4</v>
      </c>
      <c r="H55" s="10">
        <f t="shared" si="7"/>
        <v>0.90956053340556098</v>
      </c>
      <c r="I55" s="10">
        <f t="shared" si="8"/>
        <v>1.4620858127164276</v>
      </c>
    </row>
    <row r="56" spans="1:9" x14ac:dyDescent="0.3">
      <c r="A56" s="8" t="s">
        <v>215</v>
      </c>
      <c r="B56" s="9">
        <v>26.05681581</v>
      </c>
      <c r="C56" s="10">
        <f t="shared" si="0"/>
        <v>2.7571483881770279E-3</v>
      </c>
      <c r="D56" s="9">
        <v>20.458120219999998</v>
      </c>
      <c r="E56" s="10">
        <f t="shared" si="5"/>
        <v>2.8005662454729787E-3</v>
      </c>
      <c r="F56" s="9">
        <v>2.8129110499999999</v>
      </c>
      <c r="G56" s="10">
        <f t="shared" si="6"/>
        <v>4.7039434193992886E-4</v>
      </c>
      <c r="H56" s="10">
        <f t="shared" si="7"/>
        <v>-0.86250393390248636</v>
      </c>
      <c r="I56" s="10">
        <f t="shared" si="8"/>
        <v>-0.89204701485741511</v>
      </c>
    </row>
    <row r="57" spans="1:9" x14ac:dyDescent="0.3">
      <c r="A57" s="8" t="s">
        <v>206</v>
      </c>
      <c r="B57" s="9">
        <v>1.7783941299999999</v>
      </c>
      <c r="C57" s="10">
        <f t="shared" si="0"/>
        <v>1.881771182183825E-4</v>
      </c>
      <c r="D57" s="9">
        <v>1.39187492</v>
      </c>
      <c r="E57" s="10">
        <f t="shared" si="5"/>
        <v>1.9053744317435646E-4</v>
      </c>
      <c r="F57" s="9">
        <v>2.7702884700000001</v>
      </c>
      <c r="G57" s="10">
        <f t="shared" si="6"/>
        <v>4.6326670081850706E-4</v>
      </c>
      <c r="H57" s="10">
        <f t="shared" si="7"/>
        <v>0.99032860653886923</v>
      </c>
      <c r="I57" s="10">
        <f t="shared" si="8"/>
        <v>0.55774719634280401</v>
      </c>
    </row>
    <row r="58" spans="1:9" x14ac:dyDescent="0.3">
      <c r="A58" s="8" t="s">
        <v>232</v>
      </c>
      <c r="B58" s="9">
        <v>42.478734409999994</v>
      </c>
      <c r="C58" s="10">
        <f t="shared" si="0"/>
        <v>4.4947999388852246E-3</v>
      </c>
      <c r="D58" s="9">
        <v>5.7215418399999995</v>
      </c>
      <c r="E58" s="10">
        <f t="shared" si="5"/>
        <v>7.8323701184924207E-4</v>
      </c>
      <c r="F58" s="9">
        <v>2.7037385299999999</v>
      </c>
      <c r="G58" s="10">
        <f t="shared" si="6"/>
        <v>4.521377619093148E-4</v>
      </c>
      <c r="H58" s="10">
        <f t="shared" si="7"/>
        <v>-0.52744581694783166</v>
      </c>
      <c r="I58" s="10">
        <f t="shared" si="8"/>
        <v>-0.9363507748629275</v>
      </c>
    </row>
    <row r="59" spans="1:9" x14ac:dyDescent="0.3">
      <c r="A59" s="8" t="s">
        <v>185</v>
      </c>
      <c r="B59" s="9">
        <v>0.68996709000000001</v>
      </c>
      <c r="C59" s="10">
        <f t="shared" si="0"/>
        <v>7.3007448951556853E-5</v>
      </c>
      <c r="D59" s="9">
        <v>4.6210296600000005</v>
      </c>
      <c r="E59" s="10">
        <f t="shared" si="5"/>
        <v>6.3258498561728944E-4</v>
      </c>
      <c r="F59" s="9">
        <v>2.4588019999999999</v>
      </c>
      <c r="G59" s="10">
        <f t="shared" si="6"/>
        <v>4.1117778990934712E-4</v>
      </c>
      <c r="H59" s="10">
        <f t="shared" si="7"/>
        <v>-0.46791036177854795</v>
      </c>
      <c r="I59" s="10">
        <f t="shared" si="8"/>
        <v>2.5636511300850593</v>
      </c>
    </row>
    <row r="60" spans="1:9" x14ac:dyDescent="0.3">
      <c r="A60" s="8" t="s">
        <v>240</v>
      </c>
      <c r="B60" s="9">
        <v>56.220373950000003</v>
      </c>
      <c r="C60" s="10">
        <f t="shared" si="0"/>
        <v>5.9488432719190442E-3</v>
      </c>
      <c r="D60" s="9">
        <v>46.580259520000006</v>
      </c>
      <c r="E60" s="10">
        <f t="shared" si="5"/>
        <v>6.3764950598713122E-3</v>
      </c>
      <c r="F60" s="9">
        <v>1.34644667</v>
      </c>
      <c r="G60" s="10">
        <f t="shared" si="6"/>
        <v>2.2516207730488263E-4</v>
      </c>
      <c r="H60" s="10">
        <f t="shared" si="7"/>
        <v>-0.97109404962800006</v>
      </c>
      <c r="I60" s="10">
        <f t="shared" si="8"/>
        <v>-0.97605055649047312</v>
      </c>
    </row>
    <row r="61" spans="1:9" x14ac:dyDescent="0.3">
      <c r="A61" s="8" t="s">
        <v>241</v>
      </c>
      <c r="B61" s="9">
        <v>12.346754349999999</v>
      </c>
      <c r="C61" s="10">
        <f t="shared" si="0"/>
        <v>1.3064464247490957E-3</v>
      </c>
      <c r="D61" s="9">
        <v>9.3485187300000003</v>
      </c>
      <c r="E61" s="10">
        <f t="shared" si="5"/>
        <v>1.2797434817503443E-3</v>
      </c>
      <c r="F61" s="9">
        <v>0.91323984999999996</v>
      </c>
      <c r="G61" s="10">
        <f t="shared" si="6"/>
        <v>1.5271825188857975E-4</v>
      </c>
      <c r="H61" s="10">
        <f t="shared" si="7"/>
        <v>-0.90231181255813775</v>
      </c>
      <c r="I61" s="10">
        <f t="shared" si="8"/>
        <v>-0.92603401476113434</v>
      </c>
    </row>
    <row r="62" spans="1:9" x14ac:dyDescent="0.3">
      <c r="A62" s="8" t="s">
        <v>243</v>
      </c>
      <c r="B62" s="9">
        <v>45.51766714</v>
      </c>
      <c r="C62" s="10">
        <f t="shared" si="0"/>
        <v>4.816358357204409E-3</v>
      </c>
      <c r="D62" s="9">
        <v>44.702072639999997</v>
      </c>
      <c r="E62" s="10">
        <f t="shared" si="5"/>
        <v>6.119385084846528E-3</v>
      </c>
      <c r="F62" s="9">
        <v>0.47526747999999996</v>
      </c>
      <c r="G62" s="10">
        <f t="shared" si="6"/>
        <v>7.9477498408649745E-5</v>
      </c>
      <c r="H62" s="10">
        <f t="shared" si="7"/>
        <v>-0.98936811087424337</v>
      </c>
      <c r="I62" s="10">
        <f t="shared" si="8"/>
        <v>-0.98955861515182209</v>
      </c>
    </row>
    <row r="63" spans="1:9" x14ac:dyDescent="0.3">
      <c r="A63" s="8" t="s">
        <v>198</v>
      </c>
      <c r="B63" s="9">
        <v>0.46746847999999996</v>
      </c>
      <c r="C63" s="10">
        <f t="shared" si="0"/>
        <v>4.9464216025233711E-5</v>
      </c>
      <c r="D63" s="9">
        <v>0.14948686999999999</v>
      </c>
      <c r="E63" s="10">
        <f t="shared" si="5"/>
        <v>2.0463653442320385E-5</v>
      </c>
      <c r="F63" s="9">
        <v>0.39062511999999999</v>
      </c>
      <c r="G63" s="10">
        <f t="shared" si="6"/>
        <v>6.5323020529783817E-5</v>
      </c>
      <c r="H63" s="10">
        <f t="shared" si="7"/>
        <v>1.6131065557797819</v>
      </c>
      <c r="I63" s="10">
        <f t="shared" si="8"/>
        <v>-0.16438190656191398</v>
      </c>
    </row>
    <row r="64" spans="1:9" x14ac:dyDescent="0.3">
      <c r="A64" s="8" t="s">
        <v>212</v>
      </c>
      <c r="B64" s="9">
        <v>0.44634767999999997</v>
      </c>
      <c r="C64" s="10">
        <f t="shared" si="0"/>
        <v>4.722936200079605E-5</v>
      </c>
      <c r="D64" s="9">
        <v>2.3429066499999998</v>
      </c>
      <c r="E64" s="10">
        <f t="shared" si="5"/>
        <v>3.2072669481478754E-4</v>
      </c>
      <c r="F64" s="9">
        <v>0.38997571000000003</v>
      </c>
      <c r="G64" s="10">
        <f t="shared" si="6"/>
        <v>6.5214421720874032E-5</v>
      </c>
      <c r="H64" s="10">
        <f t="shared" si="7"/>
        <v>-0.83355047031003138</v>
      </c>
      <c r="I64" s="10">
        <f t="shared" si="8"/>
        <v>-0.12629609724867386</v>
      </c>
    </row>
    <row r="65" spans="1:9" x14ac:dyDescent="0.3">
      <c r="A65" s="8" t="s">
        <v>210</v>
      </c>
      <c r="B65" s="9">
        <v>6.3309399999999993E-3</v>
      </c>
      <c r="C65" s="10">
        <f t="shared" si="0"/>
        <v>6.6989539872890062E-7</v>
      </c>
      <c r="D65" s="9">
        <v>0.26893658000000004</v>
      </c>
      <c r="E65" s="10">
        <f t="shared" si="5"/>
        <v>3.6815440520514427E-5</v>
      </c>
      <c r="F65" s="9">
        <v>0.24225152</v>
      </c>
      <c r="G65" s="10">
        <f t="shared" si="6"/>
        <v>4.0510966151719416E-5</v>
      </c>
      <c r="H65" s="10">
        <f t="shared" si="7"/>
        <v>-9.9224359884401148E-2</v>
      </c>
      <c r="I65" s="10">
        <f t="shared" si="8"/>
        <v>37.264700028747711</v>
      </c>
    </row>
    <row r="66" spans="1:9" x14ac:dyDescent="0.3">
      <c r="A66" s="8" t="s">
        <v>222</v>
      </c>
      <c r="B66" s="9">
        <v>1.08636697</v>
      </c>
      <c r="C66" s="10">
        <f t="shared" si="0"/>
        <v>1.1495168719559145E-4</v>
      </c>
      <c r="D66" s="9">
        <v>1.3027312900000001</v>
      </c>
      <c r="E66" s="10">
        <f t="shared" si="5"/>
        <v>1.7833433563112919E-4</v>
      </c>
      <c r="F66" s="9">
        <v>0.18032248000000001</v>
      </c>
      <c r="G66" s="10">
        <f t="shared" si="6"/>
        <v>3.0154765937791026E-5</v>
      </c>
      <c r="H66" s="10">
        <f t="shared" si="7"/>
        <v>-0.861581216798746</v>
      </c>
      <c r="I66" s="10">
        <f t="shared" si="8"/>
        <v>-0.83401328926633322</v>
      </c>
    </row>
    <row r="67" spans="1:9" x14ac:dyDescent="0.3">
      <c r="A67" s="8" t="s">
        <v>199</v>
      </c>
      <c r="B67" s="9">
        <v>0.26086864000000004</v>
      </c>
      <c r="C67" s="10">
        <f t="shared" si="0"/>
        <v>2.7603278756182508E-5</v>
      </c>
      <c r="D67" s="9">
        <v>0.27951356999999999</v>
      </c>
      <c r="E67" s="10">
        <f t="shared" si="5"/>
        <v>3.8263352687134058E-5</v>
      </c>
      <c r="F67" s="9">
        <v>0.10023263</v>
      </c>
      <c r="G67" s="10">
        <f t="shared" si="6"/>
        <v>1.6761590107784737E-5</v>
      </c>
      <c r="H67" s="10">
        <f t="shared" si="7"/>
        <v>-0.64140334939731192</v>
      </c>
      <c r="I67" s="10">
        <f t="shared" si="8"/>
        <v>-0.61577355561021063</v>
      </c>
    </row>
    <row r="68" spans="1:9" x14ac:dyDescent="0.3">
      <c r="A68" s="8" t="s">
        <v>196</v>
      </c>
      <c r="B68" s="9">
        <v>38.213672259999996</v>
      </c>
      <c r="C68" s="10">
        <f t="shared" si="0"/>
        <v>4.0435011570964545E-3</v>
      </c>
      <c r="D68" s="9">
        <v>47.630793619999999</v>
      </c>
      <c r="E68" s="10">
        <f t="shared" si="5"/>
        <v>6.5203054544012116E-3</v>
      </c>
      <c r="F68" s="9">
        <v>0</v>
      </c>
      <c r="G68" s="10">
        <f t="shared" si="6"/>
        <v>0</v>
      </c>
      <c r="H68" s="10">
        <f t="shared" si="7"/>
        <v>-1</v>
      </c>
      <c r="I68" s="10">
        <f t="shared" si="8"/>
        <v>-1</v>
      </c>
    </row>
    <row r="69" spans="1:9" x14ac:dyDescent="0.3">
      <c r="A69" s="8" t="s">
        <v>197</v>
      </c>
      <c r="B69" s="9">
        <v>3.4028313999999997</v>
      </c>
      <c r="C69" s="10">
        <f t="shared" si="0"/>
        <v>3.6006360785447708E-4</v>
      </c>
      <c r="D69" s="9">
        <v>0.51157065000000002</v>
      </c>
      <c r="E69" s="10">
        <f t="shared" si="5"/>
        <v>7.0030260803925973E-5</v>
      </c>
      <c r="F69" s="9">
        <v>0</v>
      </c>
      <c r="G69" s="10">
        <f t="shared" si="6"/>
        <v>0</v>
      </c>
      <c r="H69" s="10">
        <f t="shared" si="7"/>
        <v>-1</v>
      </c>
      <c r="I69" s="10">
        <f t="shared" si="8"/>
        <v>-1</v>
      </c>
    </row>
    <row r="70" spans="1:9" x14ac:dyDescent="0.3">
      <c r="A70" s="8" t="s">
        <v>201</v>
      </c>
      <c r="B70" s="9">
        <v>6.1413267099999995</v>
      </c>
      <c r="C70" s="10">
        <f t="shared" si="0"/>
        <v>6.4983185832118097E-4</v>
      </c>
      <c r="D70" s="9">
        <v>0.26343865</v>
      </c>
      <c r="E70" s="10">
        <f t="shared" si="5"/>
        <v>3.606281432551725E-5</v>
      </c>
      <c r="F70" s="9">
        <v>0</v>
      </c>
      <c r="G70" s="10">
        <f t="shared" si="6"/>
        <v>0</v>
      </c>
      <c r="H70" s="10">
        <f t="shared" si="7"/>
        <v>-1</v>
      </c>
      <c r="I70" s="10">
        <f t="shared" si="8"/>
        <v>-1</v>
      </c>
    </row>
    <row r="71" spans="1:9" x14ac:dyDescent="0.3">
      <c r="A71" s="8" t="s">
        <v>209</v>
      </c>
      <c r="B71" s="9">
        <v>0</v>
      </c>
      <c r="C71" s="10">
        <f t="shared" si="0"/>
        <v>0</v>
      </c>
      <c r="D71" s="9">
        <v>0</v>
      </c>
      <c r="E71" s="10">
        <f t="shared" si="5"/>
        <v>0</v>
      </c>
      <c r="F71" s="9">
        <v>0</v>
      </c>
      <c r="G71" s="10">
        <f t="shared" si="6"/>
        <v>0</v>
      </c>
      <c r="H71" s="9">
        <v>0</v>
      </c>
      <c r="I71" s="9">
        <v>0</v>
      </c>
    </row>
    <row r="72" spans="1:9" x14ac:dyDescent="0.3">
      <c r="A72" s="8" t="s">
        <v>247</v>
      </c>
      <c r="B72" s="9">
        <v>0</v>
      </c>
      <c r="C72" s="10">
        <f t="shared" si="0"/>
        <v>0</v>
      </c>
      <c r="D72" s="9">
        <v>0</v>
      </c>
      <c r="E72" s="10">
        <f t="shared" ref="E72:E76" si="9">(D72/$D$76)</f>
        <v>0</v>
      </c>
      <c r="F72" s="9">
        <v>0</v>
      </c>
      <c r="G72" s="10">
        <f t="shared" ref="G72:G76" si="10">(F72/$F$76)</f>
        <v>0</v>
      </c>
      <c r="H72" s="9">
        <v>0</v>
      </c>
      <c r="I72" s="9">
        <v>0</v>
      </c>
    </row>
    <row r="73" spans="1:9" x14ac:dyDescent="0.3">
      <c r="A73" s="8" t="s">
        <v>248</v>
      </c>
      <c r="B73" s="9">
        <v>0</v>
      </c>
      <c r="C73" s="10">
        <f t="shared" ref="C73:C76" si="11">(B73/$B$76)</f>
        <v>0</v>
      </c>
      <c r="D73" s="9">
        <v>0</v>
      </c>
      <c r="E73" s="10">
        <f t="shared" si="9"/>
        <v>0</v>
      </c>
      <c r="F73" s="9">
        <v>0</v>
      </c>
      <c r="G73" s="10">
        <f t="shared" si="10"/>
        <v>0</v>
      </c>
      <c r="H73" s="9">
        <v>0</v>
      </c>
      <c r="I73" s="9">
        <v>0</v>
      </c>
    </row>
    <row r="74" spans="1:9" x14ac:dyDescent="0.3">
      <c r="A74" s="8" t="s">
        <v>249</v>
      </c>
      <c r="B74" s="9">
        <v>3.2918000000000003E-2</v>
      </c>
      <c r="C74" s="10">
        <f t="shared" si="11"/>
        <v>3.4831504856084494E-6</v>
      </c>
      <c r="D74" s="9">
        <v>2.5000000000000001E-4</v>
      </c>
      <c r="E74" s="10">
        <f t="shared" si="9"/>
        <v>3.4223161944457707E-8</v>
      </c>
      <c r="F74" s="9">
        <v>0</v>
      </c>
      <c r="G74" s="10">
        <f t="shared" si="10"/>
        <v>0</v>
      </c>
      <c r="H74" s="10">
        <f>(F74/D74)-1</f>
        <v>-1</v>
      </c>
      <c r="I74" s="10">
        <f>(F74/B74)-1</f>
        <v>-1</v>
      </c>
    </row>
    <row r="75" spans="1:9" x14ac:dyDescent="0.3">
      <c r="A75" s="8" t="s">
        <v>250</v>
      </c>
      <c r="B75" s="9">
        <v>0</v>
      </c>
      <c r="C75" s="10">
        <f t="shared" si="11"/>
        <v>0</v>
      </c>
      <c r="D75" s="9">
        <v>0</v>
      </c>
      <c r="E75" s="10">
        <f t="shared" si="9"/>
        <v>0</v>
      </c>
      <c r="F75" s="9">
        <v>0</v>
      </c>
      <c r="G75" s="10">
        <f t="shared" si="10"/>
        <v>0</v>
      </c>
      <c r="H75" s="9">
        <v>0</v>
      </c>
      <c r="I75" s="9">
        <v>0</v>
      </c>
    </row>
    <row r="76" spans="1:9" x14ac:dyDescent="0.3">
      <c r="A76" s="7" t="s">
        <v>271</v>
      </c>
      <c r="B76" s="12">
        <v>9450.6396252500035</v>
      </c>
      <c r="C76" s="13">
        <f t="shared" si="11"/>
        <v>1</v>
      </c>
      <c r="D76" s="12">
        <v>7304.9942143200014</v>
      </c>
      <c r="E76" s="13">
        <f t="shared" si="9"/>
        <v>1</v>
      </c>
      <c r="F76" s="12">
        <v>5979.8998397800015</v>
      </c>
      <c r="G76" s="13">
        <f t="shared" si="10"/>
        <v>1</v>
      </c>
      <c r="H76" s="13">
        <f>(F76/D76)-1</f>
        <v>-0.18139567748628926</v>
      </c>
      <c r="I76" s="13">
        <f>(F76/B76)-1</f>
        <v>-0.367249194033064</v>
      </c>
    </row>
  </sheetData>
  <mergeCells count="6">
    <mergeCell ref="I6:I7"/>
    <mergeCell ref="A6:A7"/>
    <mergeCell ref="F6:G6"/>
    <mergeCell ref="D6:E6"/>
    <mergeCell ref="B6:C6"/>
    <mergeCell ref="H6:H7"/>
  </mergeCells>
  <hyperlinks>
    <hyperlink ref="A2" location="Content!A1" display="Back to content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opLeftCell="G18" workbookViewId="0">
      <selection activeCell="T27" sqref="T27"/>
    </sheetView>
  </sheetViews>
  <sheetFormatPr defaultRowHeight="14.4" x14ac:dyDescent="0.3"/>
  <cols>
    <col min="1" max="1" width="19.6640625" customWidth="1"/>
    <col min="2" max="2" width="12.5546875" bestFit="1" customWidth="1"/>
    <col min="3" max="3" width="7.5546875" bestFit="1" customWidth="1"/>
    <col min="4" max="4" width="12.5546875" bestFit="1" customWidth="1"/>
    <col min="5" max="5" width="7.5546875" style="6" bestFit="1" customWidth="1"/>
    <col min="6" max="6" width="12.5546875" bestFit="1" customWidth="1"/>
    <col min="7" max="7" width="7.5546875" style="6" bestFit="1" customWidth="1"/>
    <col min="8" max="8" width="8.88671875" bestFit="1" customWidth="1"/>
    <col min="9" max="9" width="8.109375" bestFit="1" customWidth="1"/>
    <col min="11" max="11" width="17.33203125" bestFit="1" customWidth="1"/>
    <col min="12" max="12" width="12.5546875" bestFit="1" customWidth="1"/>
    <col min="13" max="13" width="7.5546875" bestFit="1" customWidth="1"/>
    <col min="14" max="14" width="12.5546875" bestFit="1" customWidth="1"/>
    <col min="15" max="15" width="7.5546875" style="6" bestFit="1" customWidth="1"/>
    <col min="16" max="16" width="12.5546875" bestFit="1" customWidth="1"/>
    <col min="17" max="17" width="7.5546875" style="6" bestFit="1" customWidth="1"/>
    <col min="18" max="18" width="8.88671875" bestFit="1" customWidth="1"/>
    <col min="19" max="19" width="7.44140625" bestFit="1" customWidth="1"/>
  </cols>
  <sheetData>
    <row r="1" spans="1:19" s="26" customFormat="1" x14ac:dyDescent="0.3"/>
    <row r="2" spans="1:19" x14ac:dyDescent="0.3">
      <c r="A2" s="44" t="s">
        <v>341</v>
      </c>
    </row>
    <row r="4" spans="1:19" x14ac:dyDescent="0.3">
      <c r="A4" s="41" t="s">
        <v>324</v>
      </c>
      <c r="K4" s="41" t="s">
        <v>325</v>
      </c>
    </row>
    <row r="6" spans="1:19" x14ac:dyDescent="0.3">
      <c r="A6" s="50" t="s">
        <v>262</v>
      </c>
      <c r="B6" s="51">
        <v>43575</v>
      </c>
      <c r="C6" s="51"/>
      <c r="D6" s="51">
        <v>43910</v>
      </c>
      <c r="E6" s="51"/>
      <c r="F6" s="51">
        <v>43941</v>
      </c>
      <c r="G6" s="51"/>
      <c r="H6" s="50" t="s">
        <v>263</v>
      </c>
      <c r="I6" s="50" t="s">
        <v>261</v>
      </c>
      <c r="K6" s="50" t="s">
        <v>262</v>
      </c>
      <c r="L6" s="51">
        <v>43575</v>
      </c>
      <c r="M6" s="51"/>
      <c r="N6" s="51">
        <v>43910</v>
      </c>
      <c r="O6" s="51"/>
      <c r="P6" s="51">
        <v>43941</v>
      </c>
      <c r="Q6" s="51"/>
      <c r="R6" s="50" t="s">
        <v>263</v>
      </c>
      <c r="S6" s="50" t="s">
        <v>261</v>
      </c>
    </row>
    <row r="7" spans="1:19" x14ac:dyDescent="0.3">
      <c r="A7" s="50"/>
      <c r="B7" s="7" t="s">
        <v>259</v>
      </c>
      <c r="C7" s="7" t="s">
        <v>260</v>
      </c>
      <c r="D7" s="7" t="s">
        <v>259</v>
      </c>
      <c r="E7" s="7" t="s">
        <v>260</v>
      </c>
      <c r="F7" s="7" t="s">
        <v>259</v>
      </c>
      <c r="G7" s="7" t="s">
        <v>260</v>
      </c>
      <c r="H7" s="50"/>
      <c r="I7" s="50"/>
      <c r="J7" s="6"/>
      <c r="K7" s="50"/>
      <c r="L7" s="7" t="s">
        <v>259</v>
      </c>
      <c r="M7" s="7" t="s">
        <v>260</v>
      </c>
      <c r="N7" s="7" t="s">
        <v>259</v>
      </c>
      <c r="O7" s="7" t="s">
        <v>260</v>
      </c>
      <c r="P7" s="7" t="s">
        <v>259</v>
      </c>
      <c r="Q7" s="7" t="s">
        <v>260</v>
      </c>
      <c r="R7" s="50"/>
      <c r="S7" s="50"/>
    </row>
    <row r="8" spans="1:19" x14ac:dyDescent="0.3">
      <c r="A8" s="8" t="s">
        <v>252</v>
      </c>
      <c r="B8" s="9">
        <v>2228.8128363200003</v>
      </c>
      <c r="C8" s="10">
        <f>(B8/$B$15)</f>
        <v>0.22570165644468354</v>
      </c>
      <c r="D8" s="9">
        <v>3526.67833316</v>
      </c>
      <c r="E8" s="10">
        <f t="shared" ref="E8:E15" si="0">(D8/$D$15)</f>
        <v>0.39028415303042874</v>
      </c>
      <c r="F8" s="9">
        <v>2207.7465135399998</v>
      </c>
      <c r="G8" s="10">
        <f t="shared" ref="G8:G15" si="1">(F8/$F$15)</f>
        <v>0.42836890380459952</v>
      </c>
      <c r="H8" s="10">
        <f t="shared" ref="H8:H15" si="2">(F8/D8)-1</f>
        <v>-0.3739869914470485</v>
      </c>
      <c r="I8" s="10">
        <f t="shared" ref="I8:I15" si="3">(F8/B8)-1</f>
        <v>-9.451813286746491E-3</v>
      </c>
      <c r="J8" s="6"/>
      <c r="K8" s="8" t="s">
        <v>252</v>
      </c>
      <c r="L8" s="9">
        <v>728.70197815999995</v>
      </c>
      <c r="M8" s="10">
        <f>(L8/$L$15)</f>
        <v>7.7106101497413038E-2</v>
      </c>
      <c r="N8" s="9">
        <v>368.72897214</v>
      </c>
      <c r="O8" s="10">
        <f>(N8/$N$15)</f>
        <v>5.0476285308642621E-2</v>
      </c>
      <c r="P8" s="9">
        <v>748.22030433000009</v>
      </c>
      <c r="Q8" s="10">
        <f>(P8/$P$15)</f>
        <v>0.1251225479317605</v>
      </c>
      <c r="R8" s="10">
        <f>(P8/N8)-1</f>
        <v>1.0291877255739856</v>
      </c>
      <c r="S8" s="10">
        <f>(P8/L8)-1</f>
        <v>2.6785059949040679E-2</v>
      </c>
    </row>
    <row r="9" spans="1:19" x14ac:dyDescent="0.3">
      <c r="A9" s="8" t="s">
        <v>257</v>
      </c>
      <c r="B9" s="9">
        <v>2152.8735959699998</v>
      </c>
      <c r="C9" s="10">
        <f t="shared" ref="C9:C15" si="4">(B9/$B$15)</f>
        <v>0.21801163776889138</v>
      </c>
      <c r="D9" s="9">
        <v>2101.3158511800002</v>
      </c>
      <c r="E9" s="10">
        <f t="shared" si="0"/>
        <v>0.23254467795262734</v>
      </c>
      <c r="F9" s="9">
        <v>1125.5711086600002</v>
      </c>
      <c r="G9" s="10">
        <f t="shared" si="1"/>
        <v>0.21839448460851404</v>
      </c>
      <c r="H9" s="10">
        <f t="shared" si="2"/>
        <v>-0.46434939420081356</v>
      </c>
      <c r="I9" s="10">
        <f t="shared" si="3"/>
        <v>-0.4771773360187167</v>
      </c>
      <c r="J9" s="6"/>
      <c r="K9" s="8" t="s">
        <v>256</v>
      </c>
      <c r="L9" s="9">
        <v>988.12103827999999</v>
      </c>
      <c r="M9" s="10">
        <f>(L9/$L$15)</f>
        <v>0.10455599593914904</v>
      </c>
      <c r="N9" s="9">
        <v>851.70686697999997</v>
      </c>
      <c r="O9" s="10">
        <f>(N9/$N$15)</f>
        <v>0.11659240815145297</v>
      </c>
      <c r="P9" s="9">
        <v>813.96262834000004</v>
      </c>
      <c r="Q9" s="10">
        <f>(P9/$P$15)</f>
        <v>0.13611643173775057</v>
      </c>
      <c r="R9" s="10">
        <f>(P9/N9)-1</f>
        <v>-4.4315996621976605E-2</v>
      </c>
      <c r="S9" s="10">
        <f>(P9/L9)-1</f>
        <v>-0.17625210191167828</v>
      </c>
    </row>
    <row r="10" spans="1:19" x14ac:dyDescent="0.3">
      <c r="A10" s="8" t="s">
        <v>256</v>
      </c>
      <c r="B10" s="9">
        <v>2262.6170874499999</v>
      </c>
      <c r="C10" s="10">
        <f t="shared" si="4"/>
        <v>0.22912485795832446</v>
      </c>
      <c r="D10" s="9">
        <v>1087.90967755</v>
      </c>
      <c r="E10" s="10">
        <f t="shared" si="0"/>
        <v>0.12039484947745739</v>
      </c>
      <c r="F10" s="9">
        <v>894.38554988999999</v>
      </c>
      <c r="G10" s="10">
        <f t="shared" si="1"/>
        <v>0.17353756657992875</v>
      </c>
      <c r="H10" s="10">
        <f t="shared" si="2"/>
        <v>-0.17788620843581537</v>
      </c>
      <c r="I10" s="10">
        <f t="shared" si="3"/>
        <v>-0.60471192635693183</v>
      </c>
      <c r="J10" s="6"/>
      <c r="K10" s="8" t="s">
        <v>257</v>
      </c>
      <c r="L10" s="9">
        <v>4044.4912580300002</v>
      </c>
      <c r="M10" s="10">
        <f>(L10/$L$15)</f>
        <v>0.42795952638211093</v>
      </c>
      <c r="N10" s="9">
        <v>3575.5878468200003</v>
      </c>
      <c r="O10" s="10">
        <f>(N10/$N$15)</f>
        <v>0.48947168771342286</v>
      </c>
      <c r="P10" s="9">
        <v>1380.5617003699999</v>
      </c>
      <c r="Q10" s="10">
        <f>(P10/$P$15)</f>
        <v>0.23086702743516027</v>
      </c>
      <c r="R10" s="10">
        <f>(P10/N10)-1</f>
        <v>-0.61389238371032562</v>
      </c>
      <c r="S10" s="10">
        <f>(P10/L10)-1</f>
        <v>-0.65865627781268909</v>
      </c>
    </row>
    <row r="11" spans="1:19" x14ac:dyDescent="0.3">
      <c r="A11" s="8" t="s">
        <v>258</v>
      </c>
      <c r="B11" s="9">
        <v>575.92466072000002</v>
      </c>
      <c r="C11" s="10">
        <f t="shared" si="4"/>
        <v>5.8321249677684261E-2</v>
      </c>
      <c r="D11" s="9">
        <v>610.82795009000006</v>
      </c>
      <c r="E11" s="10">
        <f t="shared" si="0"/>
        <v>6.7598019050004746E-2</v>
      </c>
      <c r="F11" s="9">
        <v>356.53716657999996</v>
      </c>
      <c r="G11" s="10">
        <f t="shared" si="1"/>
        <v>6.9178881849338431E-2</v>
      </c>
      <c r="H11" s="10">
        <f t="shared" si="2"/>
        <v>-0.41630508799168831</v>
      </c>
      <c r="I11" s="10">
        <f t="shared" si="3"/>
        <v>-0.38093089097058253</v>
      </c>
      <c r="J11" s="6"/>
      <c r="K11" s="8" t="s">
        <v>258</v>
      </c>
      <c r="L11" s="9">
        <v>1718.15362065</v>
      </c>
      <c r="M11" s="10">
        <f>(L11/$L$15)</f>
        <v>0.18180289258511953</v>
      </c>
      <c r="N11" s="9">
        <v>1721.2326093299998</v>
      </c>
      <c r="O11" s="10">
        <f>(N11/$N$15)</f>
        <v>0.23562408933272838</v>
      </c>
      <c r="P11" s="9">
        <v>2192.8886799800002</v>
      </c>
      <c r="Q11" s="10">
        <f>(P11/$P$15)</f>
        <v>0.36670993473708019</v>
      </c>
      <c r="R11" s="10">
        <f>(P11/N11)-1</f>
        <v>0.27402227223291775</v>
      </c>
      <c r="S11" s="10">
        <f>(P11/L11)-1</f>
        <v>0.27630536270115469</v>
      </c>
    </row>
    <row r="12" spans="1:19" x14ac:dyDescent="0.3">
      <c r="A12" s="8" t="s">
        <v>253</v>
      </c>
      <c r="B12" s="9">
        <v>470.23526177999997</v>
      </c>
      <c r="C12" s="10">
        <f t="shared" si="4"/>
        <v>4.7618568851066786E-2</v>
      </c>
      <c r="D12" s="9">
        <v>559.70074775</v>
      </c>
      <c r="E12" s="10">
        <f t="shared" si="0"/>
        <v>6.1939964933058152E-2</v>
      </c>
      <c r="F12" s="9">
        <v>326.95340048000003</v>
      </c>
      <c r="G12" s="10">
        <f t="shared" si="1"/>
        <v>6.3438745752668266E-2</v>
      </c>
      <c r="H12" s="10">
        <f t="shared" si="2"/>
        <v>-0.41584248047844419</v>
      </c>
      <c r="I12" s="10">
        <f t="shared" si="3"/>
        <v>-0.30470250307820279</v>
      </c>
      <c r="J12" s="6"/>
      <c r="K12" s="8" t="s">
        <v>253</v>
      </c>
      <c r="L12" s="9">
        <v>1739.8773389100002</v>
      </c>
      <c r="M12" s="10">
        <f>(L12/$L$15)</f>
        <v>0.18410154316554789</v>
      </c>
      <c r="N12" s="9">
        <v>1729.7338929100001</v>
      </c>
      <c r="O12" s="10">
        <f>(N12/$N$15)</f>
        <v>0.23678785255150483</v>
      </c>
      <c r="P12" s="9">
        <v>2238.39764861</v>
      </c>
      <c r="Q12" s="10">
        <f>(P12/$P$15)</f>
        <v>0.37432025762698229</v>
      </c>
      <c r="R12" s="10">
        <f>(P12/N12)-1</f>
        <v>0.29407052598377126</v>
      </c>
      <c r="S12" s="10">
        <f>(P12/L12)-1</f>
        <v>0.28652612373945474</v>
      </c>
    </row>
    <row r="13" spans="1:19" x14ac:dyDescent="0.3">
      <c r="A13" s="8" t="s">
        <v>255</v>
      </c>
      <c r="B13" s="9">
        <v>0.30894273999999999</v>
      </c>
      <c r="C13" s="10">
        <f t="shared" si="4"/>
        <v>3.1285214724305322E-5</v>
      </c>
      <c r="D13" s="9">
        <v>2.5455961600000001</v>
      </c>
      <c r="E13" s="10">
        <f t="shared" si="0"/>
        <v>2.8171149943604393E-4</v>
      </c>
      <c r="F13" s="9">
        <v>7.2112668099999997</v>
      </c>
      <c r="G13" s="10">
        <f t="shared" si="1"/>
        <v>1.3992016019488658E-3</v>
      </c>
      <c r="H13" s="10">
        <f t="shared" si="2"/>
        <v>1.8328400723231759</v>
      </c>
      <c r="I13" s="10">
        <f t="shared" si="3"/>
        <v>22.341758443652051</v>
      </c>
      <c r="J13" s="6"/>
      <c r="K13" s="8" t="s">
        <v>255</v>
      </c>
      <c r="L13" s="9">
        <v>27.071855210000003</v>
      </c>
      <c r="M13" s="10">
        <f t="shared" ref="M13:M15" si="5">(L13/$L$15)</f>
        <v>2.8645526952133533E-3</v>
      </c>
      <c r="N13" s="9">
        <v>77.804209020000002</v>
      </c>
      <c r="O13" s="10">
        <f t="shared" ref="O13:O15" si="6">(N13/$N$15)</f>
        <v>1.0650824181007591E-2</v>
      </c>
      <c r="P13" s="9">
        <v>2.7418031200000001</v>
      </c>
      <c r="Q13" s="10">
        <f t="shared" ref="Q13:Q15" si="7">(P13/$P$15)</f>
        <v>4.5850318457856822E-4</v>
      </c>
      <c r="R13" s="10">
        <f t="shared" ref="R13:R15" si="8">(P13/N13)-1</f>
        <v>-0.96476022114311055</v>
      </c>
      <c r="S13" s="10">
        <f t="shared" ref="S13:S15" si="9">(P13/L13)-1</f>
        <v>-0.89872126979361155</v>
      </c>
    </row>
    <row r="14" spans="1:19" x14ac:dyDescent="0.3">
      <c r="A14" s="8" t="s">
        <v>254</v>
      </c>
      <c r="B14" s="9">
        <v>3.5511689900000003</v>
      </c>
      <c r="C14" s="10">
        <f t="shared" si="4"/>
        <v>3.5961060089790257E-4</v>
      </c>
      <c r="D14" s="9">
        <v>3.56813745</v>
      </c>
      <c r="E14" s="10">
        <f t="shared" si="0"/>
        <v>3.9487227669034598E-4</v>
      </c>
      <c r="F14" s="9">
        <v>0.35338354</v>
      </c>
      <c r="G14" s="10">
        <f t="shared" si="1"/>
        <v>6.8566983901454214E-5</v>
      </c>
      <c r="H14" s="10">
        <f t="shared" si="2"/>
        <v>-0.90096134329130173</v>
      </c>
      <c r="I14" s="10">
        <f t="shared" si="3"/>
        <v>-0.9004881094098538</v>
      </c>
      <c r="J14" s="6"/>
      <c r="K14" s="8" t="s">
        <v>254</v>
      </c>
      <c r="L14" s="9">
        <v>2.98197672</v>
      </c>
      <c r="M14" s="10">
        <f t="shared" si="5"/>
        <v>3.1553173523121372E-4</v>
      </c>
      <c r="N14" s="9">
        <v>6.4340497000000001</v>
      </c>
      <c r="O14" s="10">
        <f t="shared" si="6"/>
        <v>8.8077409936715824E-4</v>
      </c>
      <c r="P14" s="9">
        <v>0.21890139</v>
      </c>
      <c r="Q14" s="10">
        <f t="shared" si="7"/>
        <v>3.6606196736574997E-5</v>
      </c>
      <c r="R14" s="10">
        <f t="shared" si="8"/>
        <v>-0.9659776656683271</v>
      </c>
      <c r="S14" s="10">
        <f t="shared" si="9"/>
        <v>-0.92659185146153655</v>
      </c>
    </row>
    <row r="15" spans="1:19" x14ac:dyDescent="0.3">
      <c r="A15" s="7" t="s">
        <v>270</v>
      </c>
      <c r="B15" s="12">
        <v>9875.0397822900013</v>
      </c>
      <c r="C15" s="13">
        <f t="shared" si="4"/>
        <v>1</v>
      </c>
      <c r="D15" s="12">
        <v>9036.1812176500043</v>
      </c>
      <c r="E15" s="13">
        <f t="shared" si="0"/>
        <v>1</v>
      </c>
      <c r="F15" s="12">
        <v>5153.84402073</v>
      </c>
      <c r="G15" s="13">
        <f t="shared" si="1"/>
        <v>1</v>
      </c>
      <c r="H15" s="13">
        <f t="shared" si="2"/>
        <v>-0.4296435743604603</v>
      </c>
      <c r="I15" s="13">
        <f t="shared" si="3"/>
        <v>-0.47809384728019455</v>
      </c>
      <c r="K15" s="7" t="s">
        <v>270</v>
      </c>
      <c r="L15" s="12">
        <v>9450.6396252499999</v>
      </c>
      <c r="M15" s="13">
        <f t="shared" si="5"/>
        <v>1</v>
      </c>
      <c r="N15" s="12">
        <v>7304.9942143200005</v>
      </c>
      <c r="O15" s="13">
        <f t="shared" si="6"/>
        <v>1</v>
      </c>
      <c r="P15" s="12">
        <v>5979.8998397800005</v>
      </c>
      <c r="Q15" s="13">
        <f t="shared" si="7"/>
        <v>1</v>
      </c>
      <c r="R15" s="13">
        <f t="shared" si="8"/>
        <v>-0.18139567748628926</v>
      </c>
      <c r="S15" s="13">
        <f t="shared" si="9"/>
        <v>-0.36724919403306389</v>
      </c>
    </row>
    <row r="16" spans="1:19" x14ac:dyDescent="0.3">
      <c r="B16" s="5"/>
      <c r="D16" s="5"/>
      <c r="E16" s="5"/>
      <c r="F16" s="5"/>
      <c r="G16" s="5"/>
      <c r="L16" s="3"/>
      <c r="N16" s="3"/>
      <c r="O16" s="3"/>
      <c r="P16" s="3"/>
      <c r="Q16" s="3"/>
    </row>
    <row r="19" spans="1:11" x14ac:dyDescent="0.3">
      <c r="A19" s="41" t="s">
        <v>329</v>
      </c>
      <c r="K19" s="41" t="s">
        <v>330</v>
      </c>
    </row>
  </sheetData>
  <sortState ref="K9:S12">
    <sortCondition ref="P8:P12"/>
  </sortState>
  <mergeCells count="12">
    <mergeCell ref="A6:A7"/>
    <mergeCell ref="S6:S7"/>
    <mergeCell ref="F6:G6"/>
    <mergeCell ref="D6:E6"/>
    <mergeCell ref="B6:C6"/>
    <mergeCell ref="H6:H7"/>
    <mergeCell ref="I6:I7"/>
    <mergeCell ref="K6:K7"/>
    <mergeCell ref="P6:Q6"/>
    <mergeCell ref="N6:O6"/>
    <mergeCell ref="L6:M6"/>
    <mergeCell ref="R6:R7"/>
  </mergeCells>
  <hyperlinks>
    <hyperlink ref="A2" location="Content!A1" display="Back to content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</vt:lpstr>
      <vt:lpstr>EX_IM_Tradebal</vt:lpstr>
      <vt:lpstr>Quarterly series</vt:lpstr>
      <vt:lpstr>Ex_partner</vt:lpstr>
      <vt:lpstr>Im_partner</vt:lpstr>
      <vt:lpstr>Ex_products</vt:lpstr>
      <vt:lpstr>Rx_products</vt:lpstr>
      <vt:lpstr>Im_products</vt:lpstr>
      <vt:lpstr>Trade by region</vt:lpstr>
      <vt:lpstr>Trade by transport</vt:lpstr>
      <vt:lpstr>COVID_19</vt:lpstr>
      <vt:lpstr>Selected products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Elijah Saushini</dc:creator>
  <cp:lastModifiedBy>Abel Sindano</cp:lastModifiedBy>
  <dcterms:created xsi:type="dcterms:W3CDTF">2020-05-12T09:19:55Z</dcterms:created>
  <dcterms:modified xsi:type="dcterms:W3CDTF">2020-06-04T08:20:31Z</dcterms:modified>
</cp:coreProperties>
</file>