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Z:\Annual National Accounts\ANA 2021\"/>
    </mc:Choice>
  </mc:AlternateContent>
  <xr:revisionPtr revIDLastSave="0" documentId="13_ncr:1_{C524FB0E-AAFB-4008-BEDE-4A156CEC1674}" xr6:coauthVersionLast="47" xr6:coauthVersionMax="47" xr10:uidLastSave="{00000000-0000-0000-0000-000000000000}"/>
  <bookViews>
    <workbookView xWindow="-108" yWindow="-108" windowWidth="23256" windowHeight="12576" firstSheet="13" activeTab="13" xr2:uid="{00000000-000D-0000-FFFF-FFFF00000000}"/>
  </bookViews>
  <sheets>
    <sheet name="Cover Page" sheetId="94" r:id="rId1"/>
    <sheet name="Table of Content" sheetId="95" r:id="rId2"/>
    <sheet name="Table 1" sheetId="1" r:id="rId3"/>
    <sheet name="Table 2 &amp; 3" sheetId="2" r:id="rId4"/>
    <sheet name="Table 4" sheetId="3" r:id="rId5"/>
    <sheet name="Table 5" sheetId="4" r:id="rId6"/>
    <sheet name="Table 6" sheetId="5" r:id="rId7"/>
    <sheet name="Table 7" sheetId="6" r:id="rId8"/>
    <sheet name="Table 8 &amp; 9" sheetId="7" r:id="rId9"/>
    <sheet name="Table 10 &amp; 11" sheetId="8" r:id="rId10"/>
    <sheet name="Table 12 &amp; 13 PVT Con CP" sheetId="78" r:id="rId11"/>
    <sheet name="Table 14 PVT Con KP" sheetId="79" r:id="rId12"/>
    <sheet name="Table 15 GFCF" sheetId="80" r:id="rId13"/>
    <sheet name="Table 16 GFCF" sheetId="81" r:id="rId14"/>
    <sheet name="Table 17 &amp; 18 Assets" sheetId="82" r:id="rId15"/>
    <sheet name="Table 19 &amp; 20 Type" sheetId="83" r:id="rId16"/>
    <sheet name="Table 21 &amp; 22 Stock" sheetId="84" r:id="rId17"/>
    <sheet name="Table 23 Gen Gov" sheetId="57" r:id="rId18"/>
    <sheet name="Table 24 External" sheetId="9" r:id="rId19"/>
    <sheet name="Table 25 Export CP" sheetId="85" r:id="rId20"/>
    <sheet name="Table 26 Export KP" sheetId="86" r:id="rId21"/>
    <sheet name="Table 27 Import CP" sheetId="87" r:id="rId22"/>
    <sheet name="Table 28 Import KP" sheetId="88" r:id="rId23"/>
    <sheet name="Table 29 Trade Indices" sheetId="89" r:id="rId24"/>
    <sheet name="Table 30 Exchange Rate" sheetId="90" r:id="rId25"/>
  </sheets>
  <definedNames>
    <definedName name="_xlnm.Print_Area" localSheetId="0">'Cover Page'!$A$1:$J$23</definedName>
    <definedName name="_xlnm.Print_Area" localSheetId="7">'Table 7'!$A$1:$G$46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57" l="1"/>
  <c r="J29" i="57"/>
  <c r="D34" i="88"/>
  <c r="E34" i="88"/>
  <c r="F34" i="88"/>
  <c r="G34" i="88"/>
  <c r="H34" i="88"/>
  <c r="I34" i="88"/>
  <c r="J34" i="88"/>
  <c r="E31" i="86"/>
  <c r="F31" i="86"/>
  <c r="G31" i="86"/>
  <c r="H31" i="86"/>
  <c r="I31" i="86"/>
  <c r="J31" i="86"/>
  <c r="D44" i="57" l="1"/>
  <c r="E44" i="57"/>
  <c r="F44" i="57"/>
  <c r="G44" i="57"/>
  <c r="H44" i="57"/>
  <c r="I44" i="57"/>
  <c r="J44" i="57"/>
  <c r="E43" i="57"/>
  <c r="F43" i="57"/>
  <c r="G43" i="57"/>
  <c r="H43" i="57"/>
  <c r="I43" i="57"/>
  <c r="J43" i="57"/>
  <c r="L8" i="9"/>
  <c r="B25" i="95" l="1"/>
  <c r="B24" i="95"/>
  <c r="B23" i="95"/>
  <c r="B22" i="95"/>
  <c r="B21" i="95"/>
  <c r="B20" i="95"/>
  <c r="B19" i="95"/>
  <c r="B18" i="95"/>
  <c r="B17" i="95"/>
  <c r="B16" i="95"/>
  <c r="B15" i="95"/>
  <c r="B14" i="95"/>
  <c r="B13" i="95"/>
  <c r="B12" i="95"/>
  <c r="B11" i="95"/>
  <c r="B10" i="95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<sst xmlns="http://schemas.openxmlformats.org/spreadsheetml/2006/main" count="981" uniqueCount="301">
  <si>
    <t>Compensation of employees</t>
  </si>
  <si>
    <t>Consumption of fixed capital</t>
  </si>
  <si>
    <t>Net operating surplus</t>
  </si>
  <si>
    <t>Gross domestic product at factor cost</t>
  </si>
  <si>
    <t>Taxes on production and imports</t>
  </si>
  <si>
    <t>Gross domestic product at market prices</t>
  </si>
  <si>
    <t>Primary incomes</t>
  </si>
  <si>
    <t>- receivable from the rest of the world</t>
  </si>
  <si>
    <t>- payable to rest of the world</t>
  </si>
  <si>
    <t>Gross national income at market prices</t>
  </si>
  <si>
    <t>Current transfers</t>
  </si>
  <si>
    <t>Gross national disposable income</t>
  </si>
  <si>
    <t>- Annual percentage change</t>
  </si>
  <si>
    <t>Real gross national income</t>
  </si>
  <si>
    <t>Net national disposable income</t>
  </si>
  <si>
    <t xml:space="preserve">  All other sectors</t>
  </si>
  <si>
    <t xml:space="preserve">  General government</t>
  </si>
  <si>
    <t>Final consumption expenditure</t>
  </si>
  <si>
    <t xml:space="preserve">  Private</t>
  </si>
  <si>
    <t>Saving, net</t>
  </si>
  <si>
    <t>Financing of capital formation</t>
  </si>
  <si>
    <t>Capital transfers receivable from abroad</t>
  </si>
  <si>
    <t>Capital transfers payable to foreign countries</t>
  </si>
  <si>
    <t>Total</t>
  </si>
  <si>
    <t>Gross fixed capital formation</t>
  </si>
  <si>
    <t>Consumer price index</t>
  </si>
  <si>
    <t>GDP-deflator</t>
  </si>
  <si>
    <t>Industry</t>
  </si>
  <si>
    <t xml:space="preserve">  Livestock farming</t>
  </si>
  <si>
    <t xml:space="preserve">  Crop farming and forestry</t>
  </si>
  <si>
    <t>Mining and quarrying</t>
  </si>
  <si>
    <t xml:space="preserve">  Diamond mining</t>
  </si>
  <si>
    <t xml:space="preserve">  Other mining and quarrying</t>
  </si>
  <si>
    <t>Primary industries</t>
  </si>
  <si>
    <t>Manufacturing</t>
  </si>
  <si>
    <t xml:space="preserve">  Meat processing</t>
  </si>
  <si>
    <t xml:space="preserve">  Other manufacturing</t>
  </si>
  <si>
    <t>Electricity and water</t>
  </si>
  <si>
    <t>Construction</t>
  </si>
  <si>
    <t>Secondary industries</t>
  </si>
  <si>
    <t>Wholesale and retail trade, repairs</t>
  </si>
  <si>
    <t>Hotels and restaurants</t>
  </si>
  <si>
    <t>Transport, and communication</t>
  </si>
  <si>
    <t>Public administration and defence</t>
  </si>
  <si>
    <t>Education</t>
  </si>
  <si>
    <t>Health</t>
  </si>
  <si>
    <t>Private household with employed persons</t>
  </si>
  <si>
    <t>Tertiary industries</t>
  </si>
  <si>
    <t>All industries at basic prices</t>
  </si>
  <si>
    <t>Taxes less subsidies on products</t>
  </si>
  <si>
    <t>GDP at market prices</t>
  </si>
  <si>
    <t>Expenditure category</t>
  </si>
  <si>
    <t>Changes in inventories 1)</t>
  </si>
  <si>
    <t>Gross domestic expenditure</t>
  </si>
  <si>
    <t>Exports of goods and services</t>
  </si>
  <si>
    <t>Imports of goods and services</t>
  </si>
  <si>
    <t>Discrepancy</t>
  </si>
  <si>
    <t>1)  Change in inventories include only livestock, ores and minerals.</t>
  </si>
  <si>
    <t>Thus, the discrepancy includes an element of changes inventories.</t>
  </si>
  <si>
    <t>1)  Change in changes in inventories and discrepancy as a percentage of GDP of the previous year.</t>
  </si>
  <si>
    <t xml:space="preserve">  Exports of goods</t>
  </si>
  <si>
    <t xml:space="preserve">  Exports of services</t>
  </si>
  <si>
    <t xml:space="preserve">  Imports of goods</t>
  </si>
  <si>
    <t xml:space="preserve">  Imports of services</t>
  </si>
  <si>
    <t>External balance of goods and services</t>
  </si>
  <si>
    <t>Primary income receivable</t>
  </si>
  <si>
    <t xml:space="preserve">  Compensation of employees</t>
  </si>
  <si>
    <t xml:space="preserve">  Property income</t>
  </si>
  <si>
    <t>Primary income payable</t>
  </si>
  <si>
    <t>External balance of primary incomes</t>
  </si>
  <si>
    <t>Current transfers, receivable</t>
  </si>
  <si>
    <t xml:space="preserve">  Current taxes on income, wealth, etc.</t>
  </si>
  <si>
    <t xml:space="preserve">  Receivable due to SACU membership</t>
  </si>
  <si>
    <t xml:space="preserve">  Other current transfers receivable by Government</t>
  </si>
  <si>
    <t xml:space="preserve">  Miscellaneous transfers</t>
  </si>
  <si>
    <t>Current transfers, payable</t>
  </si>
  <si>
    <t xml:space="preserve">  Payable due to SACU membership</t>
  </si>
  <si>
    <t xml:space="preserve">  Other current transfers payable by Government</t>
  </si>
  <si>
    <t>External balance of current transfers</t>
  </si>
  <si>
    <t>Current external balance</t>
  </si>
  <si>
    <t>Capital transfers receivable</t>
  </si>
  <si>
    <t>Capital transfers payable (-)</t>
  </si>
  <si>
    <t>Net lending (+) / Net borrowing(-)</t>
  </si>
  <si>
    <t>2013</t>
  </si>
  <si>
    <t xml:space="preserve">  Diamond processing</t>
  </si>
  <si>
    <t xml:space="preserve">  Basic non-ferrous metals</t>
  </si>
  <si>
    <t xml:space="preserve">  Transport </t>
  </si>
  <si>
    <t xml:space="preserve">  Storage</t>
  </si>
  <si>
    <t>Current prices - N$ millions</t>
  </si>
  <si>
    <t>Current prices - N$ per capita</t>
  </si>
  <si>
    <t>Foreign exchange rates</t>
  </si>
  <si>
    <t>EURO</t>
  </si>
  <si>
    <t>UK Pound</t>
  </si>
  <si>
    <t>US Dollars</t>
  </si>
  <si>
    <t>South African Rand</t>
  </si>
  <si>
    <t xml:space="preserve">  Uranium</t>
  </si>
  <si>
    <t xml:space="preserve">  Metal Ores</t>
  </si>
  <si>
    <t xml:space="preserve">  Fabricated Metals</t>
  </si>
  <si>
    <t xml:space="preserve">  Beverages</t>
  </si>
  <si>
    <t xml:space="preserve">  Grain Mill products</t>
  </si>
  <si>
    <t xml:space="preserve">  Other food products </t>
  </si>
  <si>
    <t xml:space="preserve">  Chemical and related products</t>
  </si>
  <si>
    <t>Agriculture</t>
  </si>
  <si>
    <t>Fishing</t>
  </si>
  <si>
    <t>Other services</t>
  </si>
  <si>
    <t xml:space="preserve">  Textile and wearing apparel</t>
  </si>
  <si>
    <t xml:space="preserve">  Non-metallic minerals products</t>
  </si>
  <si>
    <t xml:space="preserve">  Leather and related products</t>
  </si>
  <si>
    <t xml:space="preserve">  Publishing and Printing</t>
  </si>
  <si>
    <t xml:space="preserve">  Rubber and Plastics products</t>
  </si>
  <si>
    <t>Capital formation</t>
  </si>
  <si>
    <t>Changes in inventories</t>
  </si>
  <si>
    <t>Net lending (+) / Net borrowing(–)</t>
  </si>
  <si>
    <t>Discrepancy on GDP 1)</t>
  </si>
  <si>
    <t>Net lending/borrowing in external transactions 2)</t>
  </si>
  <si>
    <t xml:space="preserve">  Wood and wood products</t>
  </si>
  <si>
    <t>Income</t>
  </si>
  <si>
    <t>Property income, receivable</t>
  </si>
  <si>
    <t xml:space="preserve">  Interest, receivable</t>
  </si>
  <si>
    <t xml:space="preserve">  Income from public enterprises</t>
  </si>
  <si>
    <t xml:space="preserve">  Taxes on products</t>
  </si>
  <si>
    <t xml:space="preserve">  Other taxes on production</t>
  </si>
  <si>
    <t>Taxes on income and wealth</t>
  </si>
  <si>
    <t xml:space="preserve">  From corporations</t>
  </si>
  <si>
    <t xml:space="preserve">  From households</t>
  </si>
  <si>
    <t xml:space="preserve">  From the rest of the world</t>
  </si>
  <si>
    <t>Current transfers from the rest of the world</t>
  </si>
  <si>
    <t xml:space="preserve">  From SACU</t>
  </si>
  <si>
    <t xml:space="preserve">  Other</t>
  </si>
  <si>
    <t>Total income</t>
  </si>
  <si>
    <t>Expenditure</t>
  </si>
  <si>
    <t>Property income, payable</t>
  </si>
  <si>
    <t xml:space="preserve">  Interest, payable</t>
  </si>
  <si>
    <t>Current transfers to households and NPISH</t>
  </si>
  <si>
    <t>Current transfers to the rest of the world</t>
  </si>
  <si>
    <t>Total expenditure</t>
  </si>
  <si>
    <t>Saving and capital transfers</t>
  </si>
  <si>
    <t>Capital transfers, receivable</t>
  </si>
  <si>
    <t>Capital transfers, payable</t>
  </si>
  <si>
    <t>Total saving and capital transfers</t>
  </si>
  <si>
    <t>Acquisition less disposals of land</t>
  </si>
  <si>
    <t>Net lending(+) / Net borrowing(-)</t>
  </si>
  <si>
    <t>Percent of GDP</t>
  </si>
  <si>
    <t>2014</t>
  </si>
  <si>
    <t>2015</t>
  </si>
  <si>
    <t>2016</t>
  </si>
  <si>
    <t>2017</t>
  </si>
  <si>
    <t>Private Consumption by category and purpose Current prices - N$ millions</t>
  </si>
  <si>
    <t>Consumption purpose and category</t>
  </si>
  <si>
    <t>Food, beverages and tobacco</t>
  </si>
  <si>
    <t>Clothing and footwear</t>
  </si>
  <si>
    <t>Housing, water, electricity and fuels</t>
  </si>
  <si>
    <t>Transport</t>
  </si>
  <si>
    <t>Other goods</t>
  </si>
  <si>
    <t>Private consumption on the domestic market</t>
  </si>
  <si>
    <t>Direct purchases abroad by households</t>
  </si>
  <si>
    <t>Dir. purch. on the domestic market by non residents</t>
  </si>
  <si>
    <t>Total private consumption</t>
  </si>
  <si>
    <t>Private Consumption by category by purpose Current prices - percentage shares</t>
  </si>
  <si>
    <t>Annual percentage change, total</t>
  </si>
  <si>
    <t>Gross fixed capital formation by activity Current prices - N$ millions</t>
  </si>
  <si>
    <t>Wholesale and retail trade; hotels, restaurants</t>
  </si>
  <si>
    <t>Finance, real estate, business services</t>
  </si>
  <si>
    <t>Community, social and personal services</t>
  </si>
  <si>
    <t>Producers of government services</t>
  </si>
  <si>
    <t>Gross fixed capital formation by type of asset Current prices - N$ millions</t>
  </si>
  <si>
    <t>Type of asset</t>
  </si>
  <si>
    <t>Buildings</t>
  </si>
  <si>
    <t>Construction works</t>
  </si>
  <si>
    <t>Transport equipment</t>
  </si>
  <si>
    <t>Machinery and other equipment</t>
  </si>
  <si>
    <t>Mineral exploration</t>
  </si>
  <si>
    <t>Gross fixed capital formation by type of asset Constant prices - N$ millions</t>
  </si>
  <si>
    <t>Gross fixed capital formation by type of ownership Current prices - N$ millions</t>
  </si>
  <si>
    <t>Ownership</t>
  </si>
  <si>
    <t>Public</t>
  </si>
  <si>
    <t xml:space="preserve">  Producers of government services</t>
  </si>
  <si>
    <t xml:space="preserve">  Public corporations and enterprises</t>
  </si>
  <si>
    <t>Private</t>
  </si>
  <si>
    <t>Gross fixed capital formation by type of ownership Constant prices - N$ millions</t>
  </si>
  <si>
    <t>Fixed capital stock by activity Current prices - N$ millions</t>
  </si>
  <si>
    <t>Fixed capital stock by activity Constant prices - N$ millions</t>
  </si>
  <si>
    <t>General government: Income, expenditure and savings</t>
  </si>
  <si>
    <t>External Transactions</t>
  </si>
  <si>
    <t>Export of goods and services Current prices - N$ millions</t>
  </si>
  <si>
    <t>Product group</t>
  </si>
  <si>
    <t>Live animals, animal products and crops, etc</t>
  </si>
  <si>
    <t xml:space="preserve">Live animals </t>
  </si>
  <si>
    <t>Animal products</t>
  </si>
  <si>
    <t>Crops, vegetables, fruits, forestry products</t>
  </si>
  <si>
    <t>Fish and other fishing products</t>
  </si>
  <si>
    <t>Ores and minerals</t>
  </si>
  <si>
    <t>Metal ores incl uranium ore</t>
  </si>
  <si>
    <t>Other minerals</t>
  </si>
  <si>
    <t>Diamonds</t>
  </si>
  <si>
    <t>Electricity</t>
  </si>
  <si>
    <t>Manufactured products</t>
  </si>
  <si>
    <t>Meat, meat preparations</t>
  </si>
  <si>
    <t>Prepared and preserved fish</t>
  </si>
  <si>
    <t>Other food products</t>
  </si>
  <si>
    <t>Beverages</t>
  </si>
  <si>
    <t>Copper &amp; Zinc refined</t>
  </si>
  <si>
    <t>Cut and polished diamonds</t>
  </si>
  <si>
    <t>Total exports of goods, fob</t>
  </si>
  <si>
    <t>Services (excl. direct purchases by non-residents)</t>
  </si>
  <si>
    <t>Direct purchases in Namibia by non-residents</t>
  </si>
  <si>
    <t>Total exports of services</t>
  </si>
  <si>
    <t>Total exports of goods and services</t>
  </si>
  <si>
    <t>Import of goods and services Current prices - N$ millions</t>
  </si>
  <si>
    <t>Agriculture and forestry products</t>
  </si>
  <si>
    <t>Meat and meat products</t>
  </si>
  <si>
    <t>Tobacco products</t>
  </si>
  <si>
    <t>Textiles, clothing, leather prod, foowear</t>
  </si>
  <si>
    <t>Wood  and wood products</t>
  </si>
  <si>
    <t>Paper prod, printed matter, recorded media</t>
  </si>
  <si>
    <t>Refined petroleum products</t>
  </si>
  <si>
    <t>Chemical products, rubber &amp; plastics prod</t>
  </si>
  <si>
    <t>Other non-metallic mineral products</t>
  </si>
  <si>
    <t>Basic metals</t>
  </si>
  <si>
    <t>Fabricated metal prod ex mach &amp; equipm</t>
  </si>
  <si>
    <t>Machinery and equipment n.e.c.</t>
  </si>
  <si>
    <t>Electrical machinery and apparatus</t>
  </si>
  <si>
    <t>Medical, etc. instruments, watches, clocks</t>
  </si>
  <si>
    <t>Other products n.e.c</t>
  </si>
  <si>
    <t>Services (excl. direct purchases abroad)</t>
  </si>
  <si>
    <t>Direct purchases abroad by residents</t>
  </si>
  <si>
    <t>Total imports of goods and services</t>
  </si>
  <si>
    <t>External Trade Indices</t>
  </si>
  <si>
    <t>Exports ol goods and services</t>
  </si>
  <si>
    <t xml:space="preserve">  Value</t>
  </si>
  <si>
    <t xml:space="preserve">  Volume</t>
  </si>
  <si>
    <t xml:space="preserve">  Prices</t>
  </si>
  <si>
    <t>External Trade Indices - annual changes</t>
  </si>
  <si>
    <t>Terms of trade</t>
  </si>
  <si>
    <t>Gross domestic product and gross national income</t>
  </si>
  <si>
    <t>National disposable income and savings</t>
  </si>
  <si>
    <t>Inflation</t>
  </si>
  <si>
    <t>GDP by activity Current prices - N$ millions</t>
  </si>
  <si>
    <t xml:space="preserve">GDP by activity Current prices - percentage contribution to GDP </t>
  </si>
  <si>
    <t>GDP by activity Constant 2010 prices - N$ millions</t>
  </si>
  <si>
    <t>Expenditure on GDP Current prices - N$ millions</t>
  </si>
  <si>
    <t>Expenditure on GDP Current prices - percentage shares of GDP</t>
  </si>
  <si>
    <t>2018</t>
  </si>
  <si>
    <t xml:space="preserve">  Fishing and fish processing on board</t>
  </si>
  <si>
    <t xml:space="preserve">Information Communication </t>
  </si>
  <si>
    <t>Real estate activities</t>
  </si>
  <si>
    <t>Administrative and support services</t>
  </si>
  <si>
    <t xml:space="preserve">Arts, Entertainment &amp; Other Service activities </t>
  </si>
  <si>
    <t>Expenditure on GDP Constant 2015 prices - annual percentage change</t>
  </si>
  <si>
    <t>Expenditure on GDP Constant 2015 prices - N$ millions</t>
  </si>
  <si>
    <t>Private Consumption by category by purpose Constant 2015 prices - N$ millions</t>
  </si>
  <si>
    <t>Gross fixed capital formation by activity Constant 2015 prices - N$ millions</t>
  </si>
  <si>
    <t>Imports of goods, CIF</t>
  </si>
  <si>
    <t>Imports of services, CIF</t>
  </si>
  <si>
    <t>Import of goods and services Constant 2015 prices - N$ millions</t>
  </si>
  <si>
    <t>Other manufactured products n.e.c. incl. reexports</t>
  </si>
  <si>
    <t>Export of goods and services Constant 2015 prices - N$ millions</t>
  </si>
  <si>
    <t>2015=100</t>
  </si>
  <si>
    <t>Constant 2015 prices - N$ millions</t>
  </si>
  <si>
    <t>Constant 2015 prices - N$ per capita</t>
  </si>
  <si>
    <t>2015 = 100</t>
  </si>
  <si>
    <t>GDP by activity Constant 2015 Prices - annual percentage change</t>
  </si>
  <si>
    <t>2019</t>
  </si>
  <si>
    <t>Finance, real estate, professional, administrative</t>
  </si>
  <si>
    <t>Arts, entertainment, other services;private households</t>
  </si>
  <si>
    <t>Imputed transfer from the Central Bank</t>
  </si>
  <si>
    <t>Agriculture, forestry and fishing</t>
  </si>
  <si>
    <t>Financial and insurance service activities</t>
  </si>
  <si>
    <t>Professional, scientific and techical services</t>
  </si>
  <si>
    <t>Accounts</t>
  </si>
  <si>
    <t>Table of Content</t>
  </si>
  <si>
    <t>Gross Domestic Product and Gross National Income</t>
  </si>
  <si>
    <t>Gross Domestic Disposble Income, Savings and Inflation</t>
  </si>
  <si>
    <t>GDP by Expenditure - Current prices and Percentage Share</t>
  </si>
  <si>
    <t>GDP by Activity at Current prices</t>
  </si>
  <si>
    <t>GDP by Activity at Current prices - Percentage Shares</t>
  </si>
  <si>
    <t>GDP by Activity at Constant prices</t>
  </si>
  <si>
    <t>GDP by Activity at Constant prices - Percentage change</t>
  </si>
  <si>
    <t>GDP by Expenditure - Constant prices and percentage change</t>
  </si>
  <si>
    <t>Private Consumption - Current prices</t>
  </si>
  <si>
    <t>Private Consumption - Constant prices</t>
  </si>
  <si>
    <t>Gross Fixed Capital Formation by activity - Current prices</t>
  </si>
  <si>
    <t>Gross Fixed Capital Formation by activity - Constant prices</t>
  </si>
  <si>
    <t>Gross Fixed Capital Formation by type of asset - Current and Constant prices</t>
  </si>
  <si>
    <t>Gross Fixed Capital Formation by type of ownership - Current and Constant prices</t>
  </si>
  <si>
    <t>Fixed Capital Stock by activity - Current and Constant prices</t>
  </si>
  <si>
    <t>General Government</t>
  </si>
  <si>
    <t>Export of goods and services - current prices</t>
  </si>
  <si>
    <t>Export of goods and services - constant prices</t>
  </si>
  <si>
    <t>Imports of goodsand services - current prices</t>
  </si>
  <si>
    <t>Imports of goodsand services - constant prices</t>
  </si>
  <si>
    <t>Trade Indices</t>
  </si>
  <si>
    <t>Exchange rates</t>
  </si>
  <si>
    <t>2020</t>
  </si>
  <si>
    <t>2021</t>
  </si>
  <si>
    <t>Terms of trade 1</t>
  </si>
  <si>
    <t>Back to Table of Content</t>
  </si>
  <si>
    <t xml:space="preserve">Annual National </t>
  </si>
  <si>
    <t>Annual changes, percent</t>
  </si>
  <si>
    <t>Percent of GDP at market prices</t>
  </si>
  <si>
    <t xml:space="preserve">Annual change, percent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</si>
</sst>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"/>
    <numFmt numFmtId="167" formatCode="0.0"/>
    <numFmt numFmtId="168" formatCode="#,##0.000"/>
    <numFmt numFmtId="169" formatCode="_(* #,##0_);_(* \(#,##0\);_(* &quot;-&quot;??_);_(@_)"/>
    <numFmt numFmtId="170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42">
    <xf numFmtId="0" fontId="0" fillId="0" borderId="0" xfId="0"/>
    <xf numFmtId="0" fontId="0" fillId="0" borderId="0" xfId="0" applyBorder="1"/>
    <xf numFmtId="0" fontId="0" fillId="3" borderId="0" xfId="0" applyFill="1"/>
    <xf numFmtId="0" fontId="13" fillId="3" borderId="0" xfId="0" applyFont="1" applyFill="1"/>
    <xf numFmtId="166" fontId="3" fillId="3" borderId="0" xfId="7" applyNumberFormat="1" applyFont="1" applyFill="1" applyBorder="1" applyAlignment="1"/>
    <xf numFmtId="165" fontId="3" fillId="3" borderId="0" xfId="17" quotePrefix="1" applyNumberFormat="1" applyFont="1" applyFill="1" applyAlignment="1"/>
    <xf numFmtId="165" fontId="3" fillId="3" borderId="0" xfId="17" applyNumberFormat="1" applyFont="1" applyFill="1" applyAlignment="1"/>
    <xf numFmtId="166" fontId="3" fillId="3" borderId="0" xfId="7" applyNumberFormat="1" applyFont="1" applyFill="1"/>
    <xf numFmtId="0" fontId="3" fillId="3" borderId="0" xfId="2" applyFont="1" applyFill="1"/>
    <xf numFmtId="166" fontId="3" fillId="3" borderId="0" xfId="2" applyNumberFormat="1" applyFont="1" applyFill="1" applyAlignment="1"/>
    <xf numFmtId="3" fontId="4" fillId="3" borderId="0" xfId="2" applyNumberFormat="1" applyFont="1" applyFill="1" applyBorder="1" applyAlignment="1">
      <alignment vertical="center"/>
    </xf>
    <xf numFmtId="0" fontId="3" fillId="3" borderId="0" xfId="3" applyFont="1" applyFill="1"/>
    <xf numFmtId="3" fontId="4" fillId="3" borderId="0" xfId="3" applyNumberFormat="1" applyFont="1" applyFill="1" applyAlignment="1"/>
    <xf numFmtId="3" fontId="4" fillId="3" borderId="0" xfId="3" applyNumberFormat="1" applyFont="1" applyFill="1" applyBorder="1" applyAlignment="1">
      <alignment vertical="center"/>
    </xf>
    <xf numFmtId="3" fontId="3" fillId="3" borderId="0" xfId="4" applyNumberFormat="1" applyFont="1" applyFill="1" applyAlignment="1"/>
    <xf numFmtId="3" fontId="4" fillId="3" borderId="0" xfId="4" applyNumberFormat="1" applyFont="1" applyFill="1" applyAlignment="1"/>
    <xf numFmtId="3" fontId="0" fillId="0" borderId="0" xfId="0" applyNumberFormat="1"/>
    <xf numFmtId="3" fontId="4" fillId="3" borderId="1" xfId="7" applyNumberFormat="1" applyFont="1" applyFill="1" applyBorder="1" applyAlignment="1">
      <alignment vertical="center"/>
    </xf>
    <xf numFmtId="3" fontId="4" fillId="3" borderId="1" xfId="7" quotePrefix="1" applyNumberFormat="1" applyFont="1" applyFill="1" applyBorder="1" applyAlignment="1">
      <alignment horizontal="right" vertical="center"/>
    </xf>
    <xf numFmtId="165" fontId="3" fillId="3" borderId="2" xfId="17" quotePrefix="1" applyNumberFormat="1" applyFont="1" applyFill="1" applyBorder="1" applyAlignment="1"/>
    <xf numFmtId="165" fontId="3" fillId="3" borderId="2" xfId="17" applyNumberFormat="1" applyFont="1" applyFill="1" applyBorder="1" applyAlignment="1"/>
    <xf numFmtId="3" fontId="4" fillId="3" borderId="1" xfId="4" applyNumberFormat="1" applyFont="1" applyFill="1" applyBorder="1" applyAlignment="1">
      <alignment vertical="center"/>
    </xf>
    <xf numFmtId="3" fontId="4" fillId="3" borderId="1" xfId="4" quotePrefix="1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vertical="center"/>
    </xf>
    <xf numFmtId="3" fontId="14" fillId="3" borderId="1" xfId="6" applyNumberFormat="1" applyFont="1" applyFill="1" applyBorder="1" applyAlignment="1">
      <alignment vertical="center"/>
    </xf>
    <xf numFmtId="3" fontId="14" fillId="3" borderId="1" xfId="6" quotePrefix="1" applyNumberFormat="1" applyFont="1" applyFill="1" applyBorder="1" applyAlignment="1">
      <alignment horizontal="right" vertical="center"/>
    </xf>
    <xf numFmtId="3" fontId="15" fillId="3" borderId="0" xfId="6" applyNumberFormat="1" applyFont="1" applyFill="1" applyBorder="1" applyAlignment="1"/>
    <xf numFmtId="3" fontId="14" fillId="3" borderId="0" xfId="6" applyNumberFormat="1" applyFont="1" applyFill="1" applyBorder="1" applyAlignment="1">
      <alignment horizontal="right"/>
    </xf>
    <xf numFmtId="3" fontId="14" fillId="3" borderId="0" xfId="6" applyNumberFormat="1" applyFont="1" applyFill="1" applyBorder="1" applyAlignment="1"/>
    <xf numFmtId="3" fontId="16" fillId="3" borderId="0" xfId="6" applyNumberFormat="1" applyFont="1" applyFill="1" applyBorder="1" applyAlignment="1"/>
    <xf numFmtId="3" fontId="16" fillId="3" borderId="0" xfId="6" applyNumberFormat="1" applyFont="1" applyFill="1" applyAlignment="1"/>
    <xf numFmtId="3" fontId="14" fillId="3" borderId="0" xfId="6" applyNumberFormat="1" applyFont="1" applyFill="1" applyAlignment="1"/>
    <xf numFmtId="168" fontId="14" fillId="3" borderId="0" xfId="6" applyNumberFormat="1" applyFont="1" applyFill="1" applyBorder="1" applyAlignment="1">
      <alignment horizontal="right"/>
    </xf>
    <xf numFmtId="166" fontId="3" fillId="3" borderId="0" xfId="8" applyNumberFormat="1" applyFont="1" applyFill="1" applyBorder="1" applyAlignment="1"/>
    <xf numFmtId="0" fontId="0" fillId="0" borderId="0" xfId="0" quotePrefix="1"/>
    <xf numFmtId="167" fontId="0" fillId="0" borderId="0" xfId="0" applyNumberFormat="1"/>
    <xf numFmtId="4" fontId="0" fillId="0" borderId="0" xfId="0" applyNumberFormat="1"/>
    <xf numFmtId="0" fontId="12" fillId="0" borderId="0" xfId="0" applyFont="1"/>
    <xf numFmtId="0" fontId="0" fillId="0" borderId="0" xfId="0" applyFill="1"/>
    <xf numFmtId="3" fontId="5" fillId="0" borderId="0" xfId="0" applyNumberFormat="1" applyFont="1" applyAlignment="1"/>
    <xf numFmtId="3" fontId="17" fillId="0" borderId="0" xfId="0" applyNumberFormat="1" applyFont="1"/>
    <xf numFmtId="3" fontId="12" fillId="0" borderId="0" xfId="0" applyNumberFormat="1" applyFont="1"/>
    <xf numFmtId="3" fontId="12" fillId="0" borderId="0" xfId="0" quotePrefix="1" applyNumberFormat="1" applyFont="1"/>
    <xf numFmtId="165" fontId="14" fillId="3" borderId="1" xfId="3" quotePrefix="1" applyNumberFormat="1" applyFont="1" applyFill="1" applyBorder="1" applyAlignment="1">
      <alignment horizontal="left" vertical="center"/>
    </xf>
    <xf numFmtId="169" fontId="14" fillId="3" borderId="1" xfId="1" quotePrefix="1" applyNumberFormat="1" applyFont="1" applyFill="1" applyBorder="1" applyAlignment="1">
      <alignment horizontal="right" vertical="center"/>
    </xf>
    <xf numFmtId="169" fontId="14" fillId="3" borderId="1" xfId="1" applyNumberFormat="1" applyFont="1" applyFill="1" applyBorder="1" applyAlignment="1">
      <alignment horizontal="right" vertical="center"/>
    </xf>
    <xf numFmtId="3" fontId="16" fillId="3" borderId="0" xfId="3" applyNumberFormat="1" applyFont="1" applyFill="1" applyAlignment="1"/>
    <xf numFmtId="169" fontId="16" fillId="3" borderId="0" xfId="1" applyNumberFormat="1" applyFont="1" applyFill="1" applyAlignment="1"/>
    <xf numFmtId="3" fontId="16" fillId="3" borderId="0" xfId="3" applyNumberFormat="1" applyFont="1" applyFill="1" applyBorder="1" applyAlignment="1">
      <alignment vertical="center"/>
    </xf>
    <xf numFmtId="169" fontId="16" fillId="3" borderId="0" xfId="1" applyNumberFormat="1" applyFont="1" applyFill="1" applyBorder="1" applyAlignment="1">
      <alignment vertical="center"/>
    </xf>
    <xf numFmtId="3" fontId="16" fillId="3" borderId="0" xfId="3" applyNumberFormat="1" applyFont="1" applyFill="1" applyBorder="1" applyAlignment="1"/>
    <xf numFmtId="169" fontId="16" fillId="3" borderId="0" xfId="1" applyNumberFormat="1" applyFont="1" applyFill="1" applyBorder="1" applyAlignment="1"/>
    <xf numFmtId="165" fontId="16" fillId="3" borderId="0" xfId="3" quotePrefix="1" applyNumberFormat="1" applyFont="1" applyFill="1" applyBorder="1" applyAlignment="1">
      <alignment horizontal="left" vertical="center"/>
    </xf>
    <xf numFmtId="169" fontId="16" fillId="3" borderId="0" xfId="1" quotePrefix="1" applyNumberFormat="1" applyFont="1" applyFill="1" applyBorder="1" applyAlignment="1">
      <alignment horizontal="right" vertical="center"/>
    </xf>
    <xf numFmtId="3" fontId="14" fillId="3" borderId="0" xfId="3" applyNumberFormat="1" applyFont="1" applyFill="1" applyBorder="1" applyAlignment="1">
      <alignment vertical="center"/>
    </xf>
    <xf numFmtId="169" fontId="14" fillId="3" borderId="0" xfId="1" applyNumberFormat="1" applyFont="1" applyFill="1" applyBorder="1" applyAlignment="1">
      <alignment vertical="center"/>
    </xf>
    <xf numFmtId="169" fontId="14" fillId="3" borderId="0" xfId="1" quotePrefix="1" applyNumberFormat="1" applyFont="1" applyFill="1" applyBorder="1" applyAlignment="1">
      <alignment vertical="center"/>
    </xf>
    <xf numFmtId="165" fontId="14" fillId="3" borderId="0" xfId="3" quotePrefix="1" applyNumberFormat="1" applyFont="1" applyFill="1" applyBorder="1" applyAlignment="1">
      <alignment horizontal="left" vertical="center"/>
    </xf>
    <xf numFmtId="169" fontId="14" fillId="3" borderId="0" xfId="1" quotePrefix="1" applyNumberFormat="1" applyFont="1" applyFill="1" applyBorder="1" applyAlignment="1">
      <alignment horizontal="right" vertical="center"/>
    </xf>
    <xf numFmtId="165" fontId="16" fillId="3" borderId="2" xfId="3" applyNumberFormat="1" applyFont="1" applyFill="1" applyBorder="1" applyAlignment="1">
      <alignment horizontal="left" vertical="center"/>
    </xf>
    <xf numFmtId="170" fontId="16" fillId="3" borderId="2" xfId="1" quotePrefix="1" applyNumberFormat="1" applyFont="1" applyFill="1" applyBorder="1" applyAlignment="1">
      <alignment horizontal="right" vertical="center"/>
    </xf>
    <xf numFmtId="170" fontId="16" fillId="3" borderId="2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/>
    <xf numFmtId="3" fontId="7" fillId="0" borderId="0" xfId="0" applyNumberFormat="1" applyFont="1" applyBorder="1" applyAlignment="1">
      <alignment vertical="center"/>
    </xf>
    <xf numFmtId="3" fontId="8" fillId="0" borderId="0" xfId="0" applyNumberFormat="1" applyFont="1" applyAlignment="1"/>
    <xf numFmtId="165" fontId="14" fillId="3" borderId="1" xfId="3" applyNumberFormat="1" applyFont="1" applyFill="1" applyBorder="1" applyAlignment="1">
      <alignment horizontal="left" vertical="center"/>
    </xf>
    <xf numFmtId="170" fontId="16" fillId="3" borderId="0" xfId="1" applyNumberFormat="1" applyFont="1" applyFill="1" applyAlignment="1"/>
    <xf numFmtId="170" fontId="16" fillId="3" borderId="0" xfId="1" applyNumberFormat="1" applyFont="1" applyFill="1" applyBorder="1" applyAlignment="1">
      <alignment vertical="center"/>
    </xf>
    <xf numFmtId="170" fontId="16" fillId="3" borderId="0" xfId="1" applyNumberFormat="1" applyFont="1" applyFill="1" applyBorder="1" applyAlignment="1"/>
    <xf numFmtId="170" fontId="16" fillId="3" borderId="0" xfId="1" quotePrefix="1" applyNumberFormat="1" applyFont="1" applyFill="1" applyBorder="1" applyAlignment="1">
      <alignment horizontal="right" vertical="center"/>
    </xf>
    <xf numFmtId="165" fontId="14" fillId="3" borderId="2" xfId="3" applyNumberFormat="1" applyFont="1" applyFill="1" applyBorder="1" applyAlignment="1">
      <alignment horizontal="left" vertical="center"/>
    </xf>
    <xf numFmtId="170" fontId="14" fillId="3" borderId="2" xfId="1" quotePrefix="1" applyNumberFormat="1" applyFont="1" applyFill="1" applyBorder="1" applyAlignment="1">
      <alignment horizontal="right" vertical="center"/>
    </xf>
    <xf numFmtId="170" fontId="14" fillId="3" borderId="2" xfId="1" applyNumberFormat="1" applyFont="1" applyFill="1" applyBorder="1" applyAlignment="1">
      <alignment horizontal="right" vertical="center"/>
    </xf>
    <xf numFmtId="169" fontId="14" fillId="3" borderId="0" xfId="1" applyNumberFormat="1" applyFont="1" applyFill="1" applyBorder="1" applyAlignment="1"/>
    <xf numFmtId="169" fontId="14" fillId="3" borderId="0" xfId="1" applyNumberFormat="1" applyFont="1" applyFill="1" applyBorder="1" applyAlignment="1">
      <alignment horizontal="right" vertical="center"/>
    </xf>
    <xf numFmtId="167" fontId="16" fillId="3" borderId="2" xfId="1" quotePrefix="1" applyNumberFormat="1" applyFont="1" applyFill="1" applyBorder="1" applyAlignment="1">
      <alignment horizontal="right" vertical="center"/>
    </xf>
    <xf numFmtId="167" fontId="5" fillId="0" borderId="0" xfId="0" applyNumberFormat="1" applyFont="1" applyAlignment="1"/>
    <xf numFmtId="167" fontId="8" fillId="0" borderId="0" xfId="0" applyNumberFormat="1" applyFont="1" applyAlignment="1"/>
    <xf numFmtId="167" fontId="7" fillId="0" borderId="0" xfId="0" applyNumberFormat="1" applyFont="1" applyBorder="1" applyAlignment="1">
      <alignment vertical="center"/>
    </xf>
    <xf numFmtId="169" fontId="12" fillId="0" borderId="0" xfId="1" applyNumberFormat="1" applyFont="1"/>
    <xf numFmtId="167" fontId="9" fillId="0" borderId="0" xfId="0" applyNumberFormat="1" applyFont="1" applyAlignment="1"/>
    <xf numFmtId="0" fontId="0" fillId="0" borderId="0" xfId="0" applyFont="1"/>
    <xf numFmtId="169" fontId="7" fillId="0" borderId="0" xfId="1" applyNumberFormat="1" applyFont="1" applyAlignment="1"/>
    <xf numFmtId="0" fontId="0" fillId="0" borderId="0" xfId="0" applyFont="1" applyBorder="1"/>
    <xf numFmtId="165" fontId="14" fillId="3" borderId="2" xfId="3" quotePrefix="1" applyNumberFormat="1" applyFont="1" applyFill="1" applyBorder="1" applyAlignment="1">
      <alignment horizontal="left" vertical="center"/>
    </xf>
    <xf numFmtId="169" fontId="14" fillId="3" borderId="2" xfId="1" quotePrefix="1" applyNumberFormat="1" applyFont="1" applyFill="1" applyBorder="1" applyAlignment="1">
      <alignment horizontal="right" vertical="center"/>
    </xf>
    <xf numFmtId="169" fontId="14" fillId="3" borderId="2" xfId="1" applyNumberFormat="1" applyFont="1" applyFill="1" applyBorder="1" applyAlignment="1">
      <alignment horizontal="right" vertical="center"/>
    </xf>
    <xf numFmtId="165" fontId="14" fillId="3" borderId="1" xfId="3" quotePrefix="1" applyNumberFormat="1" applyFont="1" applyFill="1" applyBorder="1" applyAlignment="1">
      <alignment horizontal="right" vertical="center"/>
    </xf>
    <xf numFmtId="3" fontId="14" fillId="3" borderId="1" xfId="3" applyNumberFormat="1" applyFont="1" applyFill="1" applyBorder="1" applyAlignment="1">
      <alignment horizontal="right" vertical="center"/>
    </xf>
    <xf numFmtId="3" fontId="14" fillId="3" borderId="2" xfId="3" applyNumberFormat="1" applyFont="1" applyFill="1" applyBorder="1" applyAlignment="1">
      <alignment horizontal="right" vertical="center"/>
    </xf>
    <xf numFmtId="169" fontId="11" fillId="0" borderId="0" xfId="1" applyNumberFormat="1" applyFont="1"/>
    <xf numFmtId="169" fontId="14" fillId="3" borderId="1" xfId="1" applyNumberFormat="1" applyFont="1" applyFill="1" applyBorder="1" applyAlignment="1">
      <alignment vertical="center"/>
    </xf>
    <xf numFmtId="169" fontId="14" fillId="3" borderId="2" xfId="1" applyNumberFormat="1" applyFont="1" applyFill="1" applyBorder="1" applyAlignment="1">
      <alignment vertical="center"/>
    </xf>
    <xf numFmtId="3" fontId="14" fillId="3" borderId="1" xfId="4" applyNumberFormat="1" applyFont="1" applyFill="1" applyBorder="1" applyAlignment="1">
      <alignment vertical="center"/>
    </xf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4" applyNumberFormat="1" applyFont="1" applyFill="1" applyAlignment="1"/>
    <xf numFmtId="3" fontId="16" fillId="3" borderId="0" xfId="4" applyNumberFormat="1" applyFont="1" applyFill="1" applyAlignment="1"/>
    <xf numFmtId="164" fontId="11" fillId="0" borderId="0" xfId="1" applyFont="1"/>
    <xf numFmtId="3" fontId="16" fillId="3" borderId="0" xfId="4" applyNumberFormat="1" applyFont="1" applyFill="1" applyBorder="1" applyAlignment="1"/>
    <xf numFmtId="3" fontId="14" fillId="3" borderId="0" xfId="4" applyNumberFormat="1" applyFont="1" applyFill="1" applyBorder="1" applyAlignment="1"/>
    <xf numFmtId="0" fontId="12" fillId="0" borderId="0" xfId="0" applyFont="1" applyBorder="1"/>
    <xf numFmtId="3" fontId="15" fillId="3" borderId="0" xfId="4" applyNumberFormat="1" applyFont="1" applyFill="1" applyAlignment="1"/>
    <xf numFmtId="3" fontId="16" fillId="3" borderId="0" xfId="4" applyNumberFormat="1" applyFont="1" applyFill="1" applyBorder="1" applyAlignment="1">
      <alignment vertical="center"/>
    </xf>
    <xf numFmtId="165" fontId="16" fillId="3" borderId="2" xfId="3" quotePrefix="1" applyNumberFormat="1" applyFont="1" applyFill="1" applyBorder="1" applyAlignment="1">
      <alignment horizontal="left" vertical="center"/>
    </xf>
    <xf numFmtId="165" fontId="16" fillId="3" borderId="2" xfId="12" applyNumberFormat="1" applyFont="1" applyFill="1" applyBorder="1" applyAlignment="1">
      <alignment vertical="center"/>
    </xf>
    <xf numFmtId="0" fontId="18" fillId="0" borderId="0" xfId="0" applyFont="1"/>
    <xf numFmtId="3" fontId="16" fillId="3" borderId="2" xfId="4" applyNumberFormat="1" applyFont="1" applyFill="1" applyBorder="1" applyAlignment="1">
      <alignment vertical="center"/>
    </xf>
    <xf numFmtId="166" fontId="16" fillId="3" borderId="2" xfId="14" applyNumberFormat="1" applyFont="1" applyFill="1" applyBorder="1" applyAlignment="1">
      <alignment vertical="center"/>
    </xf>
    <xf numFmtId="9" fontId="3" fillId="3" borderId="2" xfId="12" applyNumberFormat="1" applyFont="1" applyFill="1" applyBorder="1" applyAlignment="1">
      <alignment vertical="center"/>
    </xf>
    <xf numFmtId="0" fontId="17" fillId="0" borderId="0" xfId="0" applyFont="1"/>
    <xf numFmtId="0" fontId="19" fillId="0" borderId="0" xfId="0" applyFont="1"/>
    <xf numFmtId="3" fontId="8" fillId="2" borderId="0" xfId="0" applyNumberFormat="1" applyFont="1" applyFill="1" applyAlignment="1"/>
    <xf numFmtId="3" fontId="11" fillId="0" borderId="0" xfId="1" applyNumberFormat="1" applyFont="1"/>
    <xf numFmtId="9" fontId="11" fillId="0" borderId="0" xfId="12" applyFont="1"/>
    <xf numFmtId="166" fontId="16" fillId="3" borderId="0" xfId="4" applyNumberFormat="1" applyFont="1" applyFill="1" applyAlignment="1"/>
    <xf numFmtId="3" fontId="14" fillId="3" borderId="2" xfId="4" applyNumberFormat="1" applyFont="1" applyFill="1" applyBorder="1" applyAlignment="1">
      <alignment vertical="center"/>
    </xf>
    <xf numFmtId="166" fontId="16" fillId="3" borderId="2" xfId="12" applyNumberFormat="1" applyFont="1" applyFill="1" applyBorder="1" applyAlignment="1">
      <alignment vertical="center"/>
    </xf>
    <xf numFmtId="166" fontId="16" fillId="3" borderId="3" xfId="4" applyNumberFormat="1" applyFont="1" applyFill="1" applyBorder="1" applyAlignment="1"/>
    <xf numFmtId="166" fontId="16" fillId="3" borderId="0" xfId="4" applyNumberFormat="1" applyFont="1" applyFill="1" applyBorder="1" applyAlignment="1"/>
    <xf numFmtId="3" fontId="16" fillId="3" borderId="3" xfId="4" applyNumberFormat="1" applyFont="1" applyFill="1" applyBorder="1" applyAlignment="1"/>
    <xf numFmtId="3" fontId="14" fillId="0" borderId="0" xfId="0" applyNumberFormat="1" applyFont="1" applyAlignment="1" applyProtection="1">
      <protection locked="0"/>
    </xf>
    <xf numFmtId="3" fontId="0" fillId="0" borderId="0" xfId="0" applyNumberFormat="1" applyFont="1"/>
    <xf numFmtId="3" fontId="15" fillId="3" borderId="1" xfId="5" applyNumberFormat="1" applyFont="1" applyFill="1" applyBorder="1" applyAlignment="1" applyProtection="1">
      <alignment vertical="center"/>
      <protection locked="0"/>
    </xf>
    <xf numFmtId="165" fontId="14" fillId="3" borderId="1" xfId="5" quotePrefix="1" applyNumberFormat="1" applyFont="1" applyFill="1" applyBorder="1" applyAlignment="1">
      <alignment horizontal="right" vertical="center"/>
    </xf>
    <xf numFmtId="3" fontId="15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Border="1" applyAlignment="1" applyProtection="1">
      <alignment horizontal="right" vertical="center"/>
      <protection locked="0"/>
    </xf>
    <xf numFmtId="3" fontId="16" fillId="3" borderId="0" xfId="5" applyNumberFormat="1" applyFont="1" applyFill="1" applyAlignment="1" applyProtection="1">
      <protection locked="0"/>
    </xf>
    <xf numFmtId="3" fontId="14" fillId="3" borderId="0" xfId="5" applyNumberFormat="1" applyFont="1" applyFill="1" applyBorder="1" applyAlignment="1" applyProtection="1">
      <protection locked="0"/>
    </xf>
    <xf numFmtId="3" fontId="14" fillId="3" borderId="0" xfId="5" applyNumberFormat="1" applyFont="1" applyFill="1" applyAlignment="1" applyProtection="1">
      <protection locked="0"/>
    </xf>
    <xf numFmtId="3" fontId="16" fillId="3" borderId="0" xfId="5" applyNumberFormat="1" applyFont="1" applyFill="1" applyBorder="1" applyAlignment="1" applyProtection="1">
      <protection locked="0"/>
    </xf>
    <xf numFmtId="4" fontId="14" fillId="3" borderId="0" xfId="5" applyNumberFormat="1" applyFont="1" applyFill="1" applyBorder="1" applyAlignment="1" applyProtection="1">
      <protection locked="0"/>
    </xf>
    <xf numFmtId="3" fontId="16" fillId="3" borderId="0" xfId="5" quotePrefix="1" applyNumberFormat="1" applyFont="1" applyFill="1" applyAlignment="1" applyProtection="1">
      <protection locked="0"/>
    </xf>
    <xf numFmtId="3" fontId="14" fillId="3" borderId="2" xfId="5" applyNumberFormat="1" applyFont="1" applyFill="1" applyBorder="1" applyAlignment="1" applyProtection="1">
      <alignment vertical="center"/>
      <protection locked="0"/>
    </xf>
    <xf numFmtId="3" fontId="14" fillId="3" borderId="0" xfId="5" applyNumberFormat="1" applyFont="1" applyFill="1" applyBorder="1" applyAlignment="1" applyProtection="1">
      <alignment horizontal="right"/>
      <protection locked="0"/>
    </xf>
    <xf numFmtId="3" fontId="16" fillId="3" borderId="0" xfId="5" applyNumberFormat="1" applyFont="1" applyFill="1" applyBorder="1" applyAlignment="1" applyProtection="1">
      <alignment vertical="center"/>
      <protection locked="0"/>
    </xf>
    <xf numFmtId="165" fontId="16" fillId="3" borderId="0" xfId="15" quotePrefix="1" applyNumberFormat="1" applyFont="1" applyFill="1" applyAlignment="1" applyProtection="1">
      <protection locked="0"/>
    </xf>
    <xf numFmtId="165" fontId="16" fillId="3" borderId="0" xfId="15" applyNumberFormat="1" applyFont="1" applyFill="1" applyAlignment="1" applyProtection="1">
      <protection locked="0"/>
    </xf>
    <xf numFmtId="165" fontId="16" fillId="3" borderId="2" xfId="15" quotePrefix="1" applyNumberFormat="1" applyFont="1" applyFill="1" applyBorder="1" applyAlignment="1" applyProtection="1">
      <alignment vertical="center"/>
      <protection locked="0"/>
    </xf>
    <xf numFmtId="165" fontId="16" fillId="3" borderId="2" xfId="15" applyNumberFormat="1" applyFont="1" applyFill="1" applyBorder="1" applyAlignment="1" applyProtection="1">
      <alignment vertical="center"/>
      <protection locked="0"/>
    </xf>
    <xf numFmtId="3" fontId="0" fillId="4" borderId="0" xfId="0" applyNumberFormat="1" applyFill="1"/>
    <xf numFmtId="49" fontId="10" fillId="0" borderId="0" xfId="0" applyNumberFormat="1" applyFont="1" applyBorder="1" applyAlignment="1">
      <alignment horizontal="left"/>
    </xf>
    <xf numFmtId="170" fontId="11" fillId="0" borderId="0" xfId="1" applyNumberFormat="1" applyFont="1"/>
    <xf numFmtId="3" fontId="16" fillId="0" borderId="0" xfId="6" applyNumberFormat="1" applyFont="1" applyFill="1" applyAlignment="1"/>
    <xf numFmtId="165" fontId="16" fillId="3" borderId="2" xfId="17" quotePrefix="1" applyNumberFormat="1" applyFont="1" applyFill="1" applyBorder="1" applyAlignment="1"/>
    <xf numFmtId="169" fontId="16" fillId="3" borderId="2" xfId="1" applyNumberFormat="1" applyFont="1" applyFill="1" applyBorder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/>
    <xf numFmtId="3" fontId="4" fillId="0" borderId="0" xfId="0" applyNumberFormat="1" applyFont="1" applyBorder="1" applyAlignment="1">
      <alignment vertical="center" wrapText="1"/>
    </xf>
    <xf numFmtId="3" fontId="14" fillId="3" borderId="1" xfId="8" applyNumberFormat="1" applyFont="1" applyFill="1" applyBorder="1" applyAlignment="1">
      <alignment vertical="center"/>
    </xf>
    <xf numFmtId="165" fontId="14" fillId="3" borderId="1" xfId="8" quotePrefix="1" applyNumberFormat="1" applyFont="1" applyFill="1" applyBorder="1" applyAlignment="1">
      <alignment horizontal="right" vertical="center"/>
    </xf>
    <xf numFmtId="3" fontId="16" fillId="3" borderId="0" xfId="8" applyNumberFormat="1" applyFont="1" applyFill="1" applyBorder="1" applyAlignment="1">
      <alignment wrapText="1"/>
    </xf>
    <xf numFmtId="3" fontId="16" fillId="3" borderId="0" xfId="8" applyNumberFormat="1" applyFont="1" applyFill="1" applyBorder="1" applyAlignment="1"/>
    <xf numFmtId="3" fontId="14" fillId="3" borderId="2" xfId="8" applyNumberFormat="1" applyFont="1" applyFill="1" applyBorder="1" applyAlignment="1">
      <alignment vertical="center" wrapText="1"/>
    </xf>
    <xf numFmtId="3" fontId="14" fillId="3" borderId="2" xfId="8" applyNumberFormat="1" applyFont="1" applyFill="1" applyBorder="1" applyAlignment="1">
      <alignment vertical="center"/>
    </xf>
    <xf numFmtId="3" fontId="16" fillId="3" borderId="0" xfId="8" applyNumberFormat="1" applyFont="1" applyFill="1" applyBorder="1" applyAlignment="1">
      <alignment vertical="center" wrapText="1"/>
    </xf>
    <xf numFmtId="3" fontId="16" fillId="3" borderId="0" xfId="8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>
      <alignment vertical="center" wrapText="1"/>
    </xf>
    <xf numFmtId="3" fontId="16" fillId="3" borderId="0" xfId="9" applyNumberFormat="1" applyFont="1" applyFill="1" applyBorder="1" applyAlignment="1">
      <alignment vertical="center"/>
    </xf>
    <xf numFmtId="3" fontId="16" fillId="3" borderId="0" xfId="9" applyNumberFormat="1" applyFont="1" applyFill="1" applyBorder="1" applyAlignment="1" applyProtection="1">
      <alignment wrapText="1"/>
    </xf>
    <xf numFmtId="165" fontId="11" fillId="0" borderId="0" xfId="12" applyNumberFormat="1" applyFont="1"/>
    <xf numFmtId="3" fontId="14" fillId="3" borderId="2" xfId="9" applyNumberFormat="1" applyFont="1" applyFill="1" applyBorder="1" applyAlignment="1">
      <alignment vertical="center" wrapText="1"/>
    </xf>
    <xf numFmtId="3" fontId="14" fillId="3" borderId="2" xfId="9" applyNumberFormat="1" applyFont="1" applyFill="1" applyBorder="1" applyAlignment="1">
      <alignment vertical="center"/>
    </xf>
    <xf numFmtId="166" fontId="16" fillId="3" borderId="0" xfId="8" applyNumberFormat="1" applyFont="1" applyFill="1" applyBorder="1" applyAlignment="1"/>
    <xf numFmtId="166" fontId="14" fillId="3" borderId="2" xfId="8" applyNumberFormat="1" applyFont="1" applyFill="1" applyBorder="1" applyAlignment="1">
      <alignment vertical="center"/>
    </xf>
    <xf numFmtId="166" fontId="16" fillId="3" borderId="0" xfId="8" applyNumberFormat="1" applyFont="1" applyFill="1" applyBorder="1" applyAlignment="1">
      <alignment vertical="center"/>
    </xf>
    <xf numFmtId="166" fontId="16" fillId="3" borderId="0" xfId="9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/>
    <xf numFmtId="3" fontId="14" fillId="3" borderId="0" xfId="9" applyNumberFormat="1" applyFont="1" applyFill="1" applyBorder="1" applyAlignment="1">
      <alignment vertical="center" wrapText="1"/>
    </xf>
    <xf numFmtId="43" fontId="0" fillId="0" borderId="0" xfId="0" applyNumberFormat="1"/>
    <xf numFmtId="3" fontId="14" fillId="3" borderId="1" xfId="2" applyNumberFormat="1" applyFont="1" applyFill="1" applyBorder="1" applyAlignment="1">
      <alignment vertical="center"/>
    </xf>
    <xf numFmtId="165" fontId="14" fillId="3" borderId="1" xfId="2" quotePrefix="1" applyNumberFormat="1" applyFont="1" applyFill="1" applyBorder="1" applyAlignment="1">
      <alignment horizontal="right" vertical="center"/>
    </xf>
    <xf numFmtId="3" fontId="16" fillId="3" borderId="0" xfId="2" applyNumberFormat="1" applyFont="1" applyFill="1" applyAlignment="1"/>
    <xf numFmtId="3" fontId="14" fillId="3" borderId="2" xfId="2" applyNumberFormat="1" applyFont="1" applyFill="1" applyBorder="1" applyAlignment="1">
      <alignment vertical="center"/>
    </xf>
    <xf numFmtId="165" fontId="3" fillId="3" borderId="0" xfId="12" applyNumberFormat="1" applyFont="1" applyFill="1"/>
    <xf numFmtId="3" fontId="5" fillId="3" borderId="0" xfId="2" applyNumberFormat="1" applyFont="1" applyFill="1" applyAlignment="1"/>
    <xf numFmtId="166" fontId="14" fillId="3" borderId="1" xfId="2" applyNumberFormat="1" applyFont="1" applyFill="1" applyBorder="1" applyAlignment="1">
      <alignment vertical="center"/>
    </xf>
    <xf numFmtId="166" fontId="16" fillId="3" borderId="0" xfId="2" applyNumberFormat="1" applyFont="1" applyFill="1" applyAlignment="1"/>
    <xf numFmtId="166" fontId="14" fillId="3" borderId="2" xfId="2" applyNumberFormat="1" applyFont="1" applyFill="1" applyBorder="1" applyAlignment="1">
      <alignment vertical="center"/>
    </xf>
    <xf numFmtId="3" fontId="16" fillId="3" borderId="0" xfId="2" applyNumberFormat="1" applyFont="1" applyFill="1" applyAlignment="1">
      <alignment vertical="top"/>
    </xf>
    <xf numFmtId="3" fontId="16" fillId="3" borderId="2" xfId="2" applyNumberFormat="1" applyFont="1" applyFill="1" applyBorder="1" applyAlignment="1">
      <alignment vertical="center"/>
    </xf>
    <xf numFmtId="3" fontId="9" fillId="0" borderId="0" xfId="0" applyNumberFormat="1" applyFont="1" applyAlignment="1"/>
    <xf numFmtId="3" fontId="14" fillId="3" borderId="1" xfId="3" applyNumberFormat="1" applyFont="1" applyFill="1" applyBorder="1" applyAlignment="1">
      <alignment vertical="center"/>
    </xf>
    <xf numFmtId="3" fontId="14" fillId="3" borderId="2" xfId="3" applyNumberFormat="1" applyFont="1" applyFill="1" applyBorder="1" applyAlignment="1">
      <alignment vertical="center"/>
    </xf>
    <xf numFmtId="3" fontId="5" fillId="3" borderId="0" xfId="3" applyNumberFormat="1" applyFont="1" applyFill="1" applyAlignment="1"/>
    <xf numFmtId="166" fontId="14" fillId="3" borderId="1" xfId="3" applyNumberFormat="1" applyFont="1" applyFill="1" applyBorder="1" applyAlignment="1">
      <alignment vertical="center"/>
    </xf>
    <xf numFmtId="166" fontId="16" fillId="3" borderId="0" xfId="3" applyNumberFormat="1" applyFont="1" applyFill="1" applyAlignment="1"/>
    <xf numFmtId="166" fontId="14" fillId="3" borderId="2" xfId="3" applyNumberFormat="1" applyFont="1" applyFill="1" applyBorder="1" applyAlignment="1">
      <alignment vertical="center"/>
    </xf>
    <xf numFmtId="166" fontId="16" fillId="3" borderId="0" xfId="3" applyNumberFormat="1" applyFont="1" applyFill="1"/>
    <xf numFmtId="0" fontId="0" fillId="3" borderId="0" xfId="0" applyFont="1" applyFill="1"/>
    <xf numFmtId="166" fontId="16" fillId="0" borderId="0" xfId="8" applyNumberFormat="1" applyFont="1" applyFill="1" applyBorder="1" applyAlignment="1"/>
    <xf numFmtId="166" fontId="16" fillId="3" borderId="0" xfId="9" applyNumberFormat="1" applyFont="1" applyFill="1" applyBorder="1" applyAlignment="1" applyProtection="1">
      <alignment wrapText="1"/>
    </xf>
    <xf numFmtId="166" fontId="14" fillId="3" borderId="2" xfId="9" applyNumberFormat="1" applyFont="1" applyFill="1" applyBorder="1" applyAlignment="1">
      <alignment vertical="center"/>
    </xf>
    <xf numFmtId="3" fontId="14" fillId="3" borderId="3" xfId="4" applyNumberFormat="1" applyFont="1" applyFill="1" applyBorder="1" applyAlignment="1"/>
    <xf numFmtId="166" fontId="14" fillId="3" borderId="3" xfId="4" applyNumberFormat="1" applyFont="1" applyFill="1" applyBorder="1" applyAlignment="1"/>
    <xf numFmtId="3" fontId="20" fillId="3" borderId="0" xfId="4" applyNumberFormat="1" applyFont="1" applyFill="1" applyBorder="1" applyAlignment="1"/>
    <xf numFmtId="9" fontId="0" fillId="0" borderId="0" xfId="0" applyNumberFormat="1"/>
    <xf numFmtId="165" fontId="16" fillId="3" borderId="0" xfId="4" applyNumberFormat="1" applyFont="1" applyFill="1" applyBorder="1" applyAlignment="1"/>
    <xf numFmtId="0" fontId="22" fillId="0" borderId="0" xfId="18"/>
    <xf numFmtId="0" fontId="23" fillId="0" borderId="0" xfId="0" applyFont="1"/>
    <xf numFmtId="0" fontId="24" fillId="0" borderId="0" xfId="18" applyFont="1"/>
    <xf numFmtId="0" fontId="25" fillId="0" borderId="0" xfId="0" applyFont="1"/>
    <xf numFmtId="3" fontId="14" fillId="3" borderId="1" xfId="4" quotePrefix="1" applyNumberFormat="1" applyFont="1" applyFill="1" applyBorder="1" applyAlignment="1">
      <alignment horizontal="right" vertical="center"/>
    </xf>
    <xf numFmtId="3" fontId="16" fillId="3" borderId="0" xfId="4" applyNumberFormat="1" applyFont="1" applyFill="1" applyAlignment="1"/>
    <xf numFmtId="3" fontId="14" fillId="3" borderId="1" xfId="4" quotePrefix="1" applyNumberFormat="1" applyFont="1" applyFill="1" applyBorder="1" applyAlignment="1">
      <alignment horizontal="right" vertical="center"/>
    </xf>
    <xf numFmtId="3" fontId="14" fillId="3" borderId="0" xfId="6" applyNumberFormat="1" applyFont="1" applyFill="1" applyAlignment="1">
      <alignment wrapText="1"/>
    </xf>
    <xf numFmtId="165" fontId="14" fillId="3" borderId="0" xfId="12" applyNumberFormat="1" applyFont="1" applyFill="1" applyAlignment="1">
      <alignment wrapText="1"/>
    </xf>
    <xf numFmtId="3" fontId="16" fillId="0" borderId="0" xfId="6" applyNumberFormat="1" applyFont="1" applyFill="1" applyAlignment="1">
      <alignment wrapText="1"/>
    </xf>
    <xf numFmtId="3" fontId="16" fillId="3" borderId="0" xfId="6" applyNumberFormat="1" applyFont="1" applyFill="1" applyAlignment="1">
      <alignment wrapText="1"/>
    </xf>
    <xf numFmtId="3" fontId="14" fillId="0" borderId="1" xfId="8" applyNumberFormat="1" applyFont="1" applyFill="1" applyBorder="1" applyAlignment="1">
      <alignment vertical="center"/>
    </xf>
    <xf numFmtId="165" fontId="14" fillId="0" borderId="1" xfId="8" quotePrefix="1" applyNumberFormat="1" applyFont="1" applyFill="1" applyBorder="1" applyAlignment="1">
      <alignment horizontal="right" vertical="center"/>
    </xf>
    <xf numFmtId="3" fontId="16" fillId="0" borderId="0" xfId="8" applyNumberFormat="1" applyFont="1" applyFill="1" applyBorder="1" applyAlignment="1">
      <alignment wrapText="1"/>
    </xf>
    <xf numFmtId="3" fontId="14" fillId="0" borderId="2" xfId="8" applyNumberFormat="1" applyFont="1" applyFill="1" applyBorder="1" applyAlignment="1">
      <alignment vertical="center" wrapText="1"/>
    </xf>
    <xf numFmtId="166" fontId="14" fillId="0" borderId="2" xfId="8" applyNumberFormat="1" applyFont="1" applyFill="1" applyBorder="1" applyAlignment="1">
      <alignment vertical="center"/>
    </xf>
    <xf numFmtId="3" fontId="16" fillId="0" borderId="0" xfId="8" applyNumberFormat="1" applyFont="1" applyFill="1" applyBorder="1" applyAlignment="1">
      <alignment vertical="center" wrapText="1"/>
    </xf>
    <xf numFmtId="166" fontId="16" fillId="0" borderId="0" xfId="8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>
      <alignment vertical="center" wrapText="1"/>
    </xf>
    <xf numFmtId="166" fontId="16" fillId="0" borderId="0" xfId="9" applyNumberFormat="1" applyFont="1" applyFill="1" applyBorder="1" applyAlignment="1">
      <alignment vertical="center"/>
    </xf>
    <xf numFmtId="3" fontId="16" fillId="0" borderId="0" xfId="9" applyNumberFormat="1" applyFont="1" applyFill="1" applyBorder="1" applyAlignment="1" applyProtection="1">
      <alignment wrapText="1"/>
    </xf>
    <xf numFmtId="166" fontId="16" fillId="0" borderId="0" xfId="9" applyNumberFormat="1" applyFont="1" applyFill="1" applyBorder="1" applyAlignment="1" applyProtection="1">
      <alignment wrapText="1"/>
    </xf>
    <xf numFmtId="3" fontId="14" fillId="0" borderId="2" xfId="9" applyNumberFormat="1" applyFont="1" applyFill="1" applyBorder="1" applyAlignment="1">
      <alignment vertical="center" wrapText="1"/>
    </xf>
    <xf numFmtId="166" fontId="14" fillId="0" borderId="2" xfId="9" applyNumberFormat="1" applyFont="1" applyFill="1" applyBorder="1" applyAlignment="1">
      <alignment vertical="center"/>
    </xf>
    <xf numFmtId="4" fontId="16" fillId="3" borderId="0" xfId="4" applyNumberFormat="1" applyFont="1" applyFill="1" applyAlignment="1"/>
    <xf numFmtId="4" fontId="16" fillId="3" borderId="0" xfId="1" applyNumberFormat="1" applyFont="1" applyFill="1" applyAlignment="1"/>
    <xf numFmtId="4" fontId="16" fillId="3" borderId="0" xfId="4" applyNumberFormat="1" applyFont="1" applyFill="1" applyBorder="1" applyAlignment="1"/>
    <xf numFmtId="4" fontId="16" fillId="3" borderId="0" xfId="1" applyNumberFormat="1" applyFont="1" applyFill="1" applyBorder="1" applyAlignment="1"/>
    <xf numFmtId="4" fontId="16" fillId="3" borderId="3" xfId="4" applyNumberFormat="1" applyFont="1" applyFill="1" applyBorder="1" applyAlignment="1"/>
    <xf numFmtId="4" fontId="16" fillId="3" borderId="3" xfId="1" applyNumberFormat="1" applyFont="1" applyFill="1" applyBorder="1" applyAlignment="1"/>
    <xf numFmtId="164" fontId="0" fillId="0" borderId="0" xfId="1" applyFont="1"/>
    <xf numFmtId="164" fontId="0" fillId="0" borderId="0" xfId="1" applyFont="1" applyBorder="1"/>
    <xf numFmtId="169" fontId="0" fillId="0" borderId="0" xfId="0" applyNumberFormat="1"/>
    <xf numFmtId="164" fontId="19" fillId="0" borderId="0" xfId="1" applyFont="1"/>
    <xf numFmtId="0" fontId="3" fillId="3" borderId="0" xfId="3" applyFont="1" applyFill="1" applyBorder="1"/>
    <xf numFmtId="0" fontId="0" fillId="3" borderId="0" xfId="0" applyFill="1" applyBorder="1"/>
    <xf numFmtId="165" fontId="0" fillId="0" borderId="0" xfId="0" applyNumberFormat="1"/>
    <xf numFmtId="0" fontId="22" fillId="0" borderId="0" xfId="18" applyAlignment="1">
      <alignment vertical="center" wrapText="1"/>
    </xf>
    <xf numFmtId="165" fontId="0" fillId="0" borderId="0" xfId="1" applyNumberFormat="1" applyFont="1"/>
    <xf numFmtId="170" fontId="0" fillId="0" borderId="0" xfId="1" applyNumberFormat="1" applyFont="1"/>
    <xf numFmtId="3" fontId="4" fillId="0" borderId="4" xfId="0" applyNumberFormat="1" applyFont="1" applyBorder="1" applyAlignment="1">
      <alignment vertical="center"/>
    </xf>
    <xf numFmtId="165" fontId="3" fillId="3" borderId="2" xfId="12" applyNumberFormat="1" applyFont="1" applyFill="1" applyBorder="1" applyAlignment="1">
      <alignment vertical="center"/>
    </xf>
    <xf numFmtId="165" fontId="0" fillId="0" borderId="0" xfId="12" applyNumberFormat="1" applyFont="1"/>
    <xf numFmtId="169" fontId="0" fillId="0" borderId="0" xfId="1" applyNumberFormat="1" applyFont="1"/>
    <xf numFmtId="0" fontId="21" fillId="0" borderId="0" xfId="0" applyFont="1" applyAlignment="1">
      <alignment horizontal="center" vertical="center"/>
    </xf>
  </cellXfs>
  <cellStyles count="20">
    <cellStyle name="Comma" xfId="1" builtinId="3"/>
    <cellStyle name="Comma 2" xfId="19" xr:uid="{00000000-0005-0000-0000-000001000000}"/>
    <cellStyle name="Hyperlink" xfId="18" builtinId="8"/>
    <cellStyle name="Normal" xfId="0" builtinId="0"/>
    <cellStyle name="Normal 10" xfId="2" xr:uid="{00000000-0005-0000-0000-000004000000}"/>
    <cellStyle name="Normal 11" xfId="3" xr:uid="{00000000-0005-0000-0000-000005000000}"/>
    <cellStyle name="Normal 12" xfId="4" xr:uid="{00000000-0005-0000-0000-000006000000}"/>
    <cellStyle name="Normal 2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 8" xfId="11" xr:uid="{00000000-0005-0000-0000-00000D000000}"/>
    <cellStyle name="Percent" xfId="12" builtinId="5"/>
    <cellStyle name="Percent 10" xfId="13" xr:uid="{00000000-0005-0000-0000-00000F000000}"/>
    <cellStyle name="Percent 12" xfId="14" xr:uid="{00000000-0005-0000-0000-000010000000}"/>
    <cellStyle name="Percent 2" xfId="15" xr:uid="{00000000-0005-0000-0000-000011000000}"/>
    <cellStyle name="Percent 3" xfId="16" xr:uid="{00000000-0005-0000-0000-000012000000}"/>
    <cellStyle name="Percent 4" xfId="17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B6:H8"/>
  <sheetViews>
    <sheetView showGridLines="0" view="pageBreakPreview" topLeftCell="A4" zoomScaleNormal="100" zoomScaleSheetLayoutView="100" workbookViewId="0">
      <selection activeCell="B6" sqref="B6:H6"/>
    </sheetView>
  </sheetViews>
  <sheetFormatPr defaultRowHeight="14.4" x14ac:dyDescent="0.3"/>
  <sheetData>
    <row r="6" spans="2:8" ht="23.4" x14ac:dyDescent="0.3">
      <c r="B6" s="241" t="s">
        <v>297</v>
      </c>
      <c r="C6" s="241"/>
      <c r="D6" s="241"/>
      <c r="E6" s="241"/>
      <c r="F6" s="241"/>
      <c r="G6" s="241"/>
      <c r="H6" s="241"/>
    </row>
    <row r="7" spans="2:8" ht="23.4" x14ac:dyDescent="0.3">
      <c r="B7" s="241" t="s">
        <v>269</v>
      </c>
      <c r="C7" s="241"/>
      <c r="D7" s="241"/>
      <c r="E7" s="241"/>
      <c r="F7" s="241"/>
      <c r="G7" s="241"/>
      <c r="H7" s="241"/>
    </row>
    <row r="8" spans="2:8" ht="23.4" x14ac:dyDescent="0.3">
      <c r="B8" s="241">
        <v>2021</v>
      </c>
      <c r="C8" s="241"/>
      <c r="D8" s="241"/>
      <c r="E8" s="241"/>
      <c r="F8" s="241"/>
      <c r="G8" s="241"/>
      <c r="H8" s="241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R32"/>
  <sheetViews>
    <sheetView zoomScale="80" zoomScaleNormal="80" workbookViewId="0">
      <pane xSplit="1" ySplit="4" topLeftCell="B9" activePane="bottomRight" state="frozen"/>
      <selection pane="topRight" activeCell="B1" sqref="B1"/>
      <selection pane="bottomLeft" activeCell="A5" sqref="A5"/>
      <selection pane="bottomRight" activeCell="I15" sqref="I15"/>
    </sheetView>
  </sheetViews>
  <sheetFormatPr defaultRowHeight="14.4" x14ac:dyDescent="0.3"/>
  <cols>
    <col min="1" max="1" width="56.77734375" customWidth="1"/>
    <col min="2" max="2" width="11.5546875" customWidth="1"/>
    <col min="3" max="4" width="11.44140625" bestFit="1" customWidth="1"/>
    <col min="5" max="5" width="14" customWidth="1"/>
    <col min="6" max="6" width="11.44140625" bestFit="1" customWidth="1"/>
    <col min="7" max="8" width="10.5546875" bestFit="1" customWidth="1"/>
    <col min="9" max="10" width="10.5546875" customWidth="1"/>
    <col min="12" max="14" width="12.21875" bestFit="1" customWidth="1"/>
  </cols>
  <sheetData>
    <row r="1" spans="1:18" ht="43.2" x14ac:dyDescent="0.3">
      <c r="B1" s="180"/>
      <c r="C1" s="234" t="s">
        <v>296</v>
      </c>
      <c r="D1" s="180"/>
      <c r="E1" s="180"/>
      <c r="F1" s="180"/>
      <c r="G1" s="180"/>
    </row>
    <row r="2" spans="1:18" ht="30" customHeight="1" x14ac:dyDescent="0.4">
      <c r="A2" s="39" t="s">
        <v>249</v>
      </c>
      <c r="B2" s="63"/>
      <c r="C2" s="63"/>
      <c r="D2" s="63"/>
      <c r="E2" s="63"/>
      <c r="F2" s="63"/>
      <c r="G2" s="63"/>
    </row>
    <row r="3" spans="1:18" ht="30" customHeight="1" thickBot="1" x14ac:dyDescent="0.35">
      <c r="A3" s="2"/>
      <c r="B3" s="2"/>
      <c r="C3" s="2"/>
      <c r="D3" s="2"/>
      <c r="E3" s="2"/>
      <c r="F3" s="2"/>
    </row>
    <row r="4" spans="1:18" ht="30" customHeight="1" thickTop="1" thickBot="1" x14ac:dyDescent="0.35">
      <c r="A4" s="181" t="s">
        <v>51</v>
      </c>
      <c r="B4" s="87" t="s">
        <v>83</v>
      </c>
      <c r="C4" s="87" t="s">
        <v>143</v>
      </c>
      <c r="D4" s="87" t="s">
        <v>144</v>
      </c>
      <c r="E4" s="87" t="s">
        <v>145</v>
      </c>
      <c r="F4" s="87" t="s">
        <v>146</v>
      </c>
      <c r="G4" s="87" t="s">
        <v>242</v>
      </c>
      <c r="H4" s="87" t="s">
        <v>262</v>
      </c>
      <c r="I4" s="87" t="s">
        <v>293</v>
      </c>
      <c r="J4" s="87" t="s">
        <v>294</v>
      </c>
    </row>
    <row r="5" spans="1:18" ht="30" customHeight="1" thickTop="1" x14ac:dyDescent="0.35">
      <c r="A5" s="46" t="s">
        <v>17</v>
      </c>
      <c r="B5" s="46">
        <v>118506.453125</v>
      </c>
      <c r="C5" s="46">
        <v>123678.31640625</v>
      </c>
      <c r="D5" s="46">
        <v>140091.34765625</v>
      </c>
      <c r="E5" s="46">
        <v>156383.99609375</v>
      </c>
      <c r="F5" s="46">
        <v>147695.21875</v>
      </c>
      <c r="G5" s="46">
        <v>147392.19921875</v>
      </c>
      <c r="H5" s="46">
        <v>147853.45703125</v>
      </c>
      <c r="I5" s="46">
        <v>135802.51953125</v>
      </c>
      <c r="J5" s="46">
        <v>148592.12890625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35">
      <c r="A6" s="46" t="s">
        <v>18</v>
      </c>
      <c r="B6" s="46">
        <v>84531.53125</v>
      </c>
      <c r="C6" s="46">
        <v>88215.125</v>
      </c>
      <c r="D6" s="46">
        <v>100332.5390625</v>
      </c>
      <c r="E6" s="46">
        <v>116198.015625</v>
      </c>
      <c r="F6" s="46">
        <v>108346.6796875</v>
      </c>
      <c r="G6" s="46">
        <v>108140.234375</v>
      </c>
      <c r="H6" s="46">
        <v>108030.765625</v>
      </c>
      <c r="I6" s="46">
        <v>95832.25</v>
      </c>
      <c r="J6" s="46">
        <v>107930.6328125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35">
      <c r="A7" s="46" t="s">
        <v>16</v>
      </c>
      <c r="B7" s="46">
        <v>33974.921875</v>
      </c>
      <c r="C7" s="46">
        <v>35463.19140625</v>
      </c>
      <c r="D7" s="46">
        <v>39758.80859375</v>
      </c>
      <c r="E7" s="46">
        <v>40185.98046875</v>
      </c>
      <c r="F7" s="46">
        <v>39348.5390625</v>
      </c>
      <c r="G7" s="46">
        <v>39251.96484375</v>
      </c>
      <c r="H7" s="46">
        <v>39822.69140625</v>
      </c>
      <c r="I7" s="46">
        <v>39970.26953125</v>
      </c>
      <c r="J7" s="46">
        <v>40661.49609375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5">
      <c r="A8" s="46" t="s">
        <v>24</v>
      </c>
      <c r="B8" s="46">
        <v>38816.4140625</v>
      </c>
      <c r="C8" s="46">
        <v>47667.52734375</v>
      </c>
      <c r="D8" s="46">
        <v>45247.87109375</v>
      </c>
      <c r="E8" s="46">
        <v>32704.529296875</v>
      </c>
      <c r="F8" s="46">
        <v>28216.384765625</v>
      </c>
      <c r="G8" s="46">
        <v>26531.158203125</v>
      </c>
      <c r="H8" s="46">
        <v>24004.392578125</v>
      </c>
      <c r="I8" s="46">
        <v>19387.193359375</v>
      </c>
      <c r="J8" s="46">
        <v>20156.69140625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35">
      <c r="A9" s="46" t="s">
        <v>52</v>
      </c>
      <c r="B9" s="46">
        <v>-2072.54736328125</v>
      </c>
      <c r="C9" s="46">
        <v>28.246616363525391</v>
      </c>
      <c r="D9" s="46">
        <v>-629.7698974609375</v>
      </c>
      <c r="E9" s="46">
        <v>-460.17391967773438</v>
      </c>
      <c r="F9" s="46">
        <v>733.061279296875</v>
      </c>
      <c r="G9" s="46">
        <v>-3115.633544921875</v>
      </c>
      <c r="H9" s="46">
        <v>-369.58547973632813</v>
      </c>
      <c r="I9" s="46">
        <v>-533.26922607421875</v>
      </c>
      <c r="J9" s="46">
        <v>1035.8975830078125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thickBot="1" x14ac:dyDescent="0.35">
      <c r="A10" s="182" t="s">
        <v>53</v>
      </c>
      <c r="B10" s="182">
        <v>155250.31982421875</v>
      </c>
      <c r="C10" s="182">
        <v>171374.09036636353</v>
      </c>
      <c r="D10" s="182">
        <v>184709.44885253906</v>
      </c>
      <c r="E10" s="182">
        <v>188628.35147094727</v>
      </c>
      <c r="F10" s="182">
        <v>176644.66479492188</v>
      </c>
      <c r="G10" s="182">
        <v>170807.72387695313</v>
      </c>
      <c r="H10" s="182">
        <v>171488.26412963867</v>
      </c>
      <c r="I10" s="182">
        <v>154656.44366455078</v>
      </c>
      <c r="J10" s="182">
        <v>169784.71789550781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thickTop="1" x14ac:dyDescent="0.35">
      <c r="A11" s="46" t="s">
        <v>54</v>
      </c>
      <c r="B11" s="46">
        <v>53107.63671875</v>
      </c>
      <c r="C11" s="46">
        <v>58672.98828125</v>
      </c>
      <c r="D11" s="46">
        <v>51648.03125</v>
      </c>
      <c r="E11" s="46">
        <v>51333.77734375</v>
      </c>
      <c r="F11" s="46">
        <v>52332.3515625</v>
      </c>
      <c r="G11" s="46">
        <v>60750.35546875</v>
      </c>
      <c r="H11" s="46">
        <v>55439.4765625</v>
      </c>
      <c r="I11" s="46">
        <v>45874.046875</v>
      </c>
      <c r="J11" s="46">
        <v>44808.9140625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35">
      <c r="A12" s="46" t="s">
        <v>55</v>
      </c>
      <c r="B12" s="46">
        <v>76353.53125</v>
      </c>
      <c r="C12" s="46">
        <v>90000.265625</v>
      </c>
      <c r="D12" s="46">
        <v>90338.828125</v>
      </c>
      <c r="E12" s="46">
        <v>93894.1328125</v>
      </c>
      <c r="F12" s="46">
        <v>84409.5</v>
      </c>
      <c r="G12" s="46">
        <v>85458.234375</v>
      </c>
      <c r="H12" s="46">
        <v>82053.890625</v>
      </c>
      <c r="I12" s="46">
        <v>67299.0234375</v>
      </c>
      <c r="J12" s="46">
        <v>77823.4609375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35">
      <c r="A13" s="46" t="s">
        <v>56</v>
      </c>
      <c r="B13" s="46">
        <v>-3.41796875E-3</v>
      </c>
      <c r="C13" s="46">
        <v>-5.22613525390625E-4</v>
      </c>
      <c r="D13" s="46">
        <v>4.2724609375E-3</v>
      </c>
      <c r="E13" s="46">
        <v>3.997802734375E-3</v>
      </c>
      <c r="F13" s="46">
        <v>-7.32421875E-4</v>
      </c>
      <c r="G13" s="46">
        <v>-1.220703125E-3</v>
      </c>
      <c r="H13" s="46">
        <v>-6.317138671875E-3</v>
      </c>
      <c r="I13" s="46">
        <v>1.64794921875E-3</v>
      </c>
      <c r="J13" s="46">
        <v>8.544921875E-4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thickBot="1" x14ac:dyDescent="0.35">
      <c r="A14" s="182" t="s">
        <v>5</v>
      </c>
      <c r="B14" s="182">
        <v>132004.421875</v>
      </c>
      <c r="C14" s="182">
        <v>140046.8125</v>
      </c>
      <c r="D14" s="182">
        <v>146018.65625</v>
      </c>
      <c r="E14" s="182">
        <v>146068</v>
      </c>
      <c r="F14" s="182">
        <v>144567.515625</v>
      </c>
      <c r="G14" s="182">
        <v>146099.84375</v>
      </c>
      <c r="H14" s="182">
        <v>144873.84375</v>
      </c>
      <c r="I14" s="182">
        <v>133231.46875</v>
      </c>
      <c r="J14" s="182">
        <v>136770.171875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thickTop="1" x14ac:dyDescent="0.3">
      <c r="A15" s="11"/>
      <c r="B15" s="54"/>
      <c r="C15" s="54"/>
      <c r="D15" s="54"/>
      <c r="E15" s="54"/>
      <c r="F15" s="54"/>
      <c r="G15" s="54"/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4">
      <c r="A16" s="183" t="s">
        <v>248</v>
      </c>
      <c r="B16" s="231"/>
      <c r="C16" s="232"/>
      <c r="D16" s="232"/>
      <c r="E16" s="232"/>
      <c r="F16" s="232"/>
      <c r="G16" s="232"/>
      <c r="H16" s="1"/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3">
      <c r="A17" s="12"/>
      <c r="B17" s="11"/>
      <c r="C17" s="2"/>
      <c r="D17" s="2"/>
      <c r="E17" s="2"/>
      <c r="F17" s="2"/>
      <c r="G17" s="2"/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3">
      <c r="A18" s="13"/>
      <c r="B18" s="11"/>
      <c r="C18" s="2"/>
      <c r="D18" s="2"/>
      <c r="E18" s="2"/>
      <c r="F18" s="2"/>
      <c r="G18" s="2"/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thickBot="1" x14ac:dyDescent="0.35">
      <c r="A19" s="13"/>
      <c r="B19" s="11"/>
      <c r="C19" s="2"/>
      <c r="D19" s="2"/>
      <c r="E19" s="2"/>
      <c r="F19" s="2"/>
      <c r="G19" s="2"/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thickTop="1" thickBot="1" x14ac:dyDescent="0.35">
      <c r="A20" s="184" t="s">
        <v>51</v>
      </c>
      <c r="B20" s="87" t="s">
        <v>83</v>
      </c>
      <c r="C20" s="87" t="s">
        <v>143</v>
      </c>
      <c r="D20" s="87" t="s">
        <v>144</v>
      </c>
      <c r="E20" s="87" t="s">
        <v>145</v>
      </c>
      <c r="F20" s="87" t="s">
        <v>146</v>
      </c>
      <c r="G20" s="87" t="s">
        <v>242</v>
      </c>
      <c r="H20" s="87" t="s">
        <v>262</v>
      </c>
      <c r="I20" s="87" t="s">
        <v>293</v>
      </c>
      <c r="J20" s="87" t="s">
        <v>294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thickTop="1" x14ac:dyDescent="0.35">
      <c r="A21" s="185" t="s">
        <v>17</v>
      </c>
      <c r="B21" s="185"/>
      <c r="C21" s="185">
        <v>4.3642039271859261</v>
      </c>
      <c r="D21" s="185">
        <v>13.270742784117147</v>
      </c>
      <c r="E21" s="185">
        <v>11.630017634977847</v>
      </c>
      <c r="F21" s="185">
        <v>-5.5560527680474365</v>
      </c>
      <c r="G21" s="185">
        <v>-0.20516543041444457</v>
      </c>
      <c r="H21" s="185">
        <v>0.31294587837408017</v>
      </c>
      <c r="I21" s="185">
        <v>-8.1505956924990528</v>
      </c>
      <c r="J21" s="185">
        <v>9.4177997721588156</v>
      </c>
      <c r="K21" s="227"/>
      <c r="L21" s="227"/>
      <c r="M21" s="185"/>
      <c r="N21" s="227"/>
      <c r="O21" s="227"/>
      <c r="P21" s="227"/>
      <c r="Q21" s="227"/>
      <c r="R21" s="227"/>
    </row>
    <row r="22" spans="1:18" ht="30" customHeight="1" x14ac:dyDescent="0.35">
      <c r="A22" s="185" t="s">
        <v>18</v>
      </c>
      <c r="B22" s="185"/>
      <c r="C22" s="185">
        <v>4.3576564809950753</v>
      </c>
      <c r="D22" s="185">
        <v>13.736209139305757</v>
      </c>
      <c r="E22" s="185">
        <v>15.812892517966617</v>
      </c>
      <c r="F22" s="185">
        <v>-6.7568588803084424</v>
      </c>
      <c r="G22" s="185">
        <v>-0.19054142969165966</v>
      </c>
      <c r="H22" s="185">
        <v>-0.1012285118787446</v>
      </c>
      <c r="I22" s="185">
        <v>-11.291705241952926</v>
      </c>
      <c r="J22" s="185">
        <v>12.624542168737563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35">
      <c r="A23" s="185" t="s">
        <v>16</v>
      </c>
      <c r="B23" s="185"/>
      <c r="C23" s="185">
        <v>4.3804943444038429</v>
      </c>
      <c r="D23" s="185">
        <v>12.112889497990707</v>
      </c>
      <c r="E23" s="185">
        <v>1.0744081377407042</v>
      </c>
      <c r="F23" s="185">
        <v>-2.0839143315197219</v>
      </c>
      <c r="G23" s="185">
        <v>-0.2454327938239409</v>
      </c>
      <c r="H23" s="185">
        <v>1.4540076268076945</v>
      </c>
      <c r="I23" s="185">
        <v>0.37058802353283227</v>
      </c>
      <c r="J23" s="185">
        <v>1.7293517672168264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35">
      <c r="A24" s="185" t="s">
        <v>24</v>
      </c>
      <c r="B24" s="185"/>
      <c r="C24" s="185">
        <v>22.802501197041124</v>
      </c>
      <c r="D24" s="185">
        <v>-5.0761102680046122</v>
      </c>
      <c r="E24" s="185">
        <v>-27.721396595402666</v>
      </c>
      <c r="F24" s="185">
        <v>-13.723311809532305</v>
      </c>
      <c r="G24" s="185">
        <v>-5.9725105696497689</v>
      </c>
      <c r="H24" s="185">
        <v>-9.5237667562601303</v>
      </c>
      <c r="I24" s="185">
        <v>-19.234809644621521</v>
      </c>
      <c r="J24" s="185">
        <v>3.9691049272116317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35">
      <c r="A25" s="46" t="s">
        <v>52</v>
      </c>
      <c r="B25" s="185"/>
      <c r="C25" s="185">
        <v>1.5914572783282193</v>
      </c>
      <c r="D25" s="185">
        <v>-0.46985468792762625</v>
      </c>
      <c r="E25" s="185">
        <v>0.1161467870878336</v>
      </c>
      <c r="F25" s="185">
        <v>0.8169039070669889</v>
      </c>
      <c r="G25" s="185">
        <v>-2.6622127436996617</v>
      </c>
      <c r="H25" s="185">
        <v>1.8795694743414446</v>
      </c>
      <c r="I25" s="185">
        <v>-0.1129836429413371</v>
      </c>
      <c r="J25" s="185">
        <v>1.1777749084388378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thickBot="1" x14ac:dyDescent="0.35">
      <c r="A26" s="186" t="s">
        <v>53</v>
      </c>
      <c r="B26" s="186"/>
      <c r="C26" s="186">
        <v>10.385660113551339</v>
      </c>
      <c r="D26" s="186">
        <v>7.7814321042738754</v>
      </c>
      <c r="E26" s="186">
        <v>2.1216579025888507</v>
      </c>
      <c r="F26" s="186">
        <v>-6.3530675969837631</v>
      </c>
      <c r="G26" s="186">
        <v>-3.3043403403919536</v>
      </c>
      <c r="H26" s="186">
        <v>0.39842475342379657</v>
      </c>
      <c r="I26" s="186">
        <v>-9.8151442318896329</v>
      </c>
      <c r="J26" s="186">
        <v>9.7818583387124818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thickTop="1" x14ac:dyDescent="0.35">
      <c r="A27" s="187" t="s">
        <v>54</v>
      </c>
      <c r="B27" s="185"/>
      <c r="C27" s="185">
        <v>10.479380944727893</v>
      </c>
      <c r="D27" s="185">
        <v>-11.973068420472714</v>
      </c>
      <c r="E27" s="185">
        <v>-0.60845282703782289</v>
      </c>
      <c r="F27" s="185">
        <v>1.9452576265003358</v>
      </c>
      <c r="G27" s="185">
        <v>16.085659548848021</v>
      </c>
      <c r="H27" s="185">
        <v>-8.7421363468102129</v>
      </c>
      <c r="I27" s="185">
        <v>-17.253823954698348</v>
      </c>
      <c r="J27" s="185">
        <v>-2.3218636354501854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35">
      <c r="A28" s="185" t="s">
        <v>55</v>
      </c>
      <c r="B28" s="185"/>
      <c r="C28" s="185">
        <v>17.873088711925163</v>
      </c>
      <c r="D28" s="185">
        <v>0.37617944530371972</v>
      </c>
      <c r="E28" s="185">
        <v>3.93552225691991</v>
      </c>
      <c r="F28" s="185">
        <v>-10.101411588134212</v>
      </c>
      <c r="G28" s="185">
        <v>1.2424364259947085</v>
      </c>
      <c r="H28" s="185">
        <v>-3.9836345495524341</v>
      </c>
      <c r="I28" s="185">
        <v>-17.981922703619517</v>
      </c>
      <c r="J28" s="185">
        <v>15.63832127486063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35">
      <c r="A29" s="185" t="s">
        <v>56</v>
      </c>
      <c r="B29" s="185"/>
      <c r="C29" s="185">
        <v>2.193377451666806E-6</v>
      </c>
      <c r="D29" s="185">
        <v>3.423908318435041E-6</v>
      </c>
      <c r="E29" s="185">
        <v>-1.880980212930839E-7</v>
      </c>
      <c r="F29" s="185">
        <v>-3.2383715867780758E-6</v>
      </c>
      <c r="G29" s="185">
        <v>-3.3775308919783481E-7</v>
      </c>
      <c r="H29" s="185">
        <v>-3.4883237490628733E-6</v>
      </c>
      <c r="I29" s="185">
        <v>5.4979475138175174E-6</v>
      </c>
      <c r="J29" s="185">
        <v>-5.9554776262270992E-7</v>
      </c>
      <c r="K29" s="227"/>
      <c r="L29" s="227"/>
      <c r="M29" s="227"/>
      <c r="N29" s="227"/>
      <c r="O29" s="227"/>
      <c r="P29" s="227"/>
      <c r="Q29" s="227"/>
      <c r="R29" s="227"/>
    </row>
    <row r="30" spans="1:18" ht="18.600000000000001" thickBot="1" x14ac:dyDescent="0.35">
      <c r="A30" s="186" t="s">
        <v>5</v>
      </c>
      <c r="B30" s="186"/>
      <c r="C30" s="186">
        <v>6.0925160769353965</v>
      </c>
      <c r="D30" s="186">
        <v>4.2641768444390635</v>
      </c>
      <c r="E30" s="186">
        <v>3.3792770915184178E-2</v>
      </c>
      <c r="F30" s="186">
        <v>-1.0272505784976858</v>
      </c>
      <c r="G30" s="186">
        <v>1.059939446545366</v>
      </c>
      <c r="H30" s="186">
        <v>-0.83915216370654377</v>
      </c>
      <c r="I30" s="186">
        <v>-8.0362159922328971</v>
      </c>
      <c r="J30" s="186">
        <v>2.6560565294376062</v>
      </c>
      <c r="K30" s="227"/>
      <c r="L30" s="227"/>
      <c r="M30" s="227"/>
      <c r="N30" s="227"/>
      <c r="O30" s="227"/>
      <c r="P30" s="227"/>
      <c r="Q30" s="227"/>
      <c r="R30" s="227"/>
    </row>
    <row r="31" spans="1:18" ht="18.600000000000001" thickTop="1" x14ac:dyDescent="0.35">
      <c r="A31" s="46" t="s">
        <v>59</v>
      </c>
      <c r="B31" s="11"/>
      <c r="C31" s="188"/>
      <c r="D31" s="185"/>
      <c r="E31" s="185"/>
      <c r="F31" s="185"/>
    </row>
    <row r="32" spans="1:18" ht="18" x14ac:dyDescent="0.35">
      <c r="A32" s="2"/>
      <c r="B32" s="2"/>
      <c r="C32" s="2"/>
      <c r="D32" s="185"/>
      <c r="E32" s="185"/>
      <c r="F32" s="185"/>
    </row>
  </sheetData>
  <hyperlinks>
    <hyperlink ref="C1" location="'Table of Content'!A1" display="Back to Table of Content" xr:uid="{00000000-0004-0000-0900-000000000000}"/>
  </hyperlinks>
  <pageMargins left="0.7" right="0.7" top="0.75" bottom="0.75" header="0.3" footer="0.3"/>
  <ignoredErrors>
    <ignoredError sqref="B4:J4 B20:J2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R32"/>
  <sheetViews>
    <sheetView zoomScale="90" zoomScaleNormal="90" workbookViewId="0">
      <pane xSplit="1" ySplit="4" topLeftCell="B8" activePane="bottomRight" state="frozen"/>
      <selection pane="topRight" activeCell="B1" sqref="B1"/>
      <selection pane="bottomLeft" activeCell="A5" sqref="A5"/>
      <selection pane="bottomRight" activeCell="A4" sqref="A4:J17"/>
    </sheetView>
  </sheetViews>
  <sheetFormatPr defaultRowHeight="14.4" x14ac:dyDescent="0.3"/>
  <cols>
    <col min="1" max="1" width="56.77734375" customWidth="1"/>
    <col min="2" max="3" width="10.77734375" customWidth="1"/>
    <col min="4" max="6" width="12.77734375" customWidth="1"/>
    <col min="7" max="7" width="12.21875" customWidth="1"/>
    <col min="8" max="8" width="12.21875" bestFit="1" customWidth="1"/>
    <col min="9" max="9" width="12.21875" customWidth="1"/>
    <col min="10" max="10" width="12.21875" bestFit="1" customWidth="1"/>
  </cols>
  <sheetData>
    <row r="1" spans="1:18" ht="43.2" x14ac:dyDescent="0.3">
      <c r="C1" s="234" t="s">
        <v>296</v>
      </c>
    </row>
    <row r="2" spans="1:18" ht="22.8" x14ac:dyDescent="0.4">
      <c r="A2" s="39" t="s">
        <v>147</v>
      </c>
    </row>
    <row r="3" spans="1:18" ht="23.4" thickBot="1" x14ac:dyDescent="0.45">
      <c r="A3" s="39"/>
    </row>
    <row r="4" spans="1:18" ht="30" customHeight="1" thickTop="1" thickBot="1" x14ac:dyDescent="0.35">
      <c r="A4" s="43" t="s">
        <v>148</v>
      </c>
      <c r="B4" s="44" t="s">
        <v>83</v>
      </c>
      <c r="C4" s="45" t="s">
        <v>143</v>
      </c>
      <c r="D4" s="45" t="s">
        <v>144</v>
      </c>
      <c r="E4" s="45" t="s">
        <v>145</v>
      </c>
      <c r="F4" s="45" t="s">
        <v>146</v>
      </c>
      <c r="G4" s="45" t="s">
        <v>242</v>
      </c>
      <c r="H4" s="45" t="s">
        <v>262</v>
      </c>
      <c r="I4" s="45" t="s">
        <v>293</v>
      </c>
      <c r="J4" s="45" t="s">
        <v>294</v>
      </c>
    </row>
    <row r="5" spans="1:18" ht="30" customHeight="1" thickTop="1" x14ac:dyDescent="0.35">
      <c r="A5" s="46" t="s">
        <v>149</v>
      </c>
      <c r="B5" s="47">
        <v>24849.77630349826</v>
      </c>
      <c r="C5" s="47">
        <v>28853.713445361765</v>
      </c>
      <c r="D5" s="47">
        <v>33442.802855466725</v>
      </c>
      <c r="E5" s="47">
        <v>39284.694674287653</v>
      </c>
      <c r="F5" s="47">
        <v>44211.78701632296</v>
      </c>
      <c r="G5" s="47">
        <v>45291.198493582029</v>
      </c>
      <c r="H5" s="47">
        <v>42673.938974238001</v>
      </c>
      <c r="I5" s="47">
        <v>40559.645211198796</v>
      </c>
      <c r="J5" s="47">
        <v>46057.368411678741</v>
      </c>
      <c r="K5" s="229"/>
      <c r="L5" s="229"/>
      <c r="M5" s="229"/>
      <c r="N5" s="229"/>
      <c r="O5" s="229"/>
      <c r="P5" s="229"/>
      <c r="Q5" s="229"/>
      <c r="R5" s="229"/>
    </row>
    <row r="6" spans="1:18" ht="30" customHeight="1" x14ac:dyDescent="0.35">
      <c r="A6" s="46" t="s">
        <v>150</v>
      </c>
      <c r="B6" s="47">
        <v>4539.9509118077522</v>
      </c>
      <c r="C6" s="47">
        <v>6002.0129479863353</v>
      </c>
      <c r="D6" s="47">
        <v>6552.7362687323248</v>
      </c>
      <c r="E6" s="47">
        <v>6909.6432069413831</v>
      </c>
      <c r="F6" s="47">
        <v>6878.5929088055263</v>
      </c>
      <c r="G6" s="47">
        <v>6228.3033824021359</v>
      </c>
      <c r="H6" s="47">
        <v>5941.6790962171435</v>
      </c>
      <c r="I6" s="47">
        <v>5043.4534509951382</v>
      </c>
      <c r="J6" s="47">
        <v>6732.9738835073076</v>
      </c>
      <c r="K6" s="229"/>
      <c r="L6" s="229"/>
      <c r="M6" s="229"/>
      <c r="N6" s="229"/>
      <c r="O6" s="229"/>
      <c r="P6" s="229"/>
      <c r="Q6" s="229"/>
      <c r="R6" s="229"/>
    </row>
    <row r="7" spans="1:18" ht="30" customHeight="1" x14ac:dyDescent="0.3">
      <c r="A7" s="48" t="s">
        <v>151</v>
      </c>
      <c r="B7" s="49">
        <v>13970.57666015625</v>
      </c>
      <c r="C7" s="49">
        <v>14555.856250000001</v>
      </c>
      <c r="D7" s="49">
        <v>18290.863061523436</v>
      </c>
      <c r="E7" s="49">
        <v>18984.315234375001</v>
      </c>
      <c r="F7" s="49">
        <v>19526.502246093751</v>
      </c>
      <c r="G7" s="49">
        <v>21359.169702148436</v>
      </c>
      <c r="H7" s="49">
        <v>23405.821435546874</v>
      </c>
      <c r="I7" s="49">
        <v>22288.753173828125</v>
      </c>
      <c r="J7" s="49">
        <v>23989.898071289063</v>
      </c>
      <c r="K7" s="229"/>
      <c r="L7" s="229"/>
      <c r="M7" s="229"/>
      <c r="N7" s="229"/>
      <c r="O7" s="229"/>
      <c r="P7" s="229"/>
      <c r="Q7" s="229"/>
      <c r="R7" s="229"/>
    </row>
    <row r="8" spans="1:18" ht="30" customHeight="1" x14ac:dyDescent="0.35">
      <c r="A8" s="50" t="s">
        <v>45</v>
      </c>
      <c r="B8" s="51">
        <v>5456.1293637517465</v>
      </c>
      <c r="C8" s="51">
        <v>6327.7728108837773</v>
      </c>
      <c r="D8" s="51">
        <v>7052.8780459316285</v>
      </c>
      <c r="E8" s="51">
        <v>9228.7542097466594</v>
      </c>
      <c r="F8" s="51">
        <v>7648.892376484876</v>
      </c>
      <c r="G8" s="51">
        <v>7296.3267677160084</v>
      </c>
      <c r="H8" s="51">
        <v>6549.0670364873031</v>
      </c>
      <c r="I8" s="51">
        <v>6414.5073194951365</v>
      </c>
      <c r="J8" s="51">
        <v>6602.6096313459711</v>
      </c>
      <c r="K8" s="229"/>
      <c r="L8" s="229"/>
      <c r="M8" s="229"/>
      <c r="N8" s="229"/>
      <c r="O8" s="229"/>
      <c r="P8" s="229"/>
      <c r="Q8" s="229"/>
      <c r="R8" s="229"/>
    </row>
    <row r="9" spans="1:18" ht="30" customHeight="1" x14ac:dyDescent="0.35">
      <c r="A9" s="50" t="s">
        <v>152</v>
      </c>
      <c r="B9" s="51">
        <v>5085.3623179047145</v>
      </c>
      <c r="C9" s="51">
        <v>5585.7994792749569</v>
      </c>
      <c r="D9" s="51">
        <v>7674.2206229697149</v>
      </c>
      <c r="E9" s="51">
        <v>7314.6029930265704</v>
      </c>
      <c r="F9" s="51">
        <v>5646.884529927861</v>
      </c>
      <c r="G9" s="51">
        <v>6020.8336093522912</v>
      </c>
      <c r="H9" s="51">
        <v>6651.2309284906769</v>
      </c>
      <c r="I9" s="51">
        <v>5000.8771370801687</v>
      </c>
      <c r="J9" s="51">
        <v>7100.4025195440536</v>
      </c>
      <c r="K9" s="229"/>
      <c r="L9" s="229"/>
      <c r="M9" s="229"/>
      <c r="N9" s="229"/>
      <c r="O9" s="229"/>
      <c r="P9" s="229"/>
      <c r="Q9" s="229"/>
      <c r="R9" s="229"/>
    </row>
    <row r="10" spans="1:18" ht="30" customHeight="1" x14ac:dyDescent="0.3">
      <c r="A10" s="52" t="s">
        <v>44</v>
      </c>
      <c r="B10" s="53">
        <v>4768.7535400390625</v>
      </c>
      <c r="C10" s="49">
        <v>5384.1468505859375</v>
      </c>
      <c r="D10" s="49">
        <v>4490.2230834960938</v>
      </c>
      <c r="E10" s="49">
        <v>5763.2427978515625</v>
      </c>
      <c r="F10" s="49">
        <v>6093.2178955078125</v>
      </c>
      <c r="G10" s="49">
        <v>6623.6287841796875</v>
      </c>
      <c r="H10" s="49">
        <v>7572.2442626953125</v>
      </c>
      <c r="I10" s="49">
        <v>7892.2452392578125</v>
      </c>
      <c r="J10" s="49">
        <v>8147.8829345703125</v>
      </c>
      <c r="K10" s="229"/>
      <c r="L10" s="229"/>
      <c r="M10" s="229"/>
      <c r="N10" s="229"/>
      <c r="O10" s="229"/>
      <c r="P10" s="229"/>
      <c r="Q10" s="229"/>
      <c r="R10" s="229"/>
    </row>
    <row r="11" spans="1:18" ht="30" customHeight="1" x14ac:dyDescent="0.35">
      <c r="A11" s="50" t="s">
        <v>153</v>
      </c>
      <c r="B11" s="51">
        <v>6995.2844541890399</v>
      </c>
      <c r="C11" s="51">
        <v>9640.0975474748029</v>
      </c>
      <c r="D11" s="51">
        <v>10965.96312825689</v>
      </c>
      <c r="E11" s="51">
        <v>13244.616594157153</v>
      </c>
      <c r="F11" s="51">
        <v>12616.756710520916</v>
      </c>
      <c r="G11" s="51">
        <v>13084.187578406521</v>
      </c>
      <c r="H11" s="51">
        <v>12650.343860658068</v>
      </c>
      <c r="I11" s="51">
        <v>11877.522799701637</v>
      </c>
      <c r="J11" s="51">
        <v>14504.852365489725</v>
      </c>
      <c r="K11" s="229"/>
      <c r="L11" s="229"/>
      <c r="M11" s="229"/>
      <c r="N11" s="229"/>
      <c r="O11" s="229"/>
      <c r="P11" s="229"/>
      <c r="Q11" s="229"/>
      <c r="R11" s="229"/>
    </row>
    <row r="12" spans="1:18" ht="30" customHeight="1" x14ac:dyDescent="0.35">
      <c r="A12" s="50" t="s">
        <v>104</v>
      </c>
      <c r="B12" s="51">
        <v>13682.992663205099</v>
      </c>
      <c r="C12" s="51">
        <v>14328.710299613187</v>
      </c>
      <c r="D12" s="51">
        <v>18604.550018250338</v>
      </c>
      <c r="E12" s="51">
        <v>21447.26091545802</v>
      </c>
      <c r="F12" s="51">
        <v>22704.25085450997</v>
      </c>
      <c r="G12" s="51">
        <v>25068.062024620111</v>
      </c>
      <c r="H12" s="51">
        <v>24252.412041279113</v>
      </c>
      <c r="I12" s="51">
        <v>21074.126838835225</v>
      </c>
      <c r="J12" s="51">
        <v>25513.571672540267</v>
      </c>
      <c r="K12" s="229"/>
      <c r="L12" s="229"/>
      <c r="M12" s="229"/>
      <c r="N12" s="229"/>
      <c r="O12" s="229"/>
      <c r="P12" s="229"/>
      <c r="Q12" s="229"/>
      <c r="R12" s="229"/>
    </row>
    <row r="13" spans="1:18" s="37" customFormat="1" ht="30" customHeight="1" x14ac:dyDescent="0.3">
      <c r="A13" s="54" t="s">
        <v>154</v>
      </c>
      <c r="B13" s="55">
        <v>79348.826214551926</v>
      </c>
      <c r="C13" s="55">
        <v>90678.109631180749</v>
      </c>
      <c r="D13" s="56">
        <v>107074.23708462715</v>
      </c>
      <c r="E13" s="56">
        <v>122177.130625844</v>
      </c>
      <c r="F13" s="55">
        <v>125326.88453817368</v>
      </c>
      <c r="G13" s="55">
        <v>130971.71034240723</v>
      </c>
      <c r="H13" s="55">
        <v>129696.73763561249</v>
      </c>
      <c r="I13" s="55">
        <v>120151.13117039204</v>
      </c>
      <c r="J13" s="55">
        <v>138649.55948996544</v>
      </c>
      <c r="K13" s="229"/>
      <c r="L13" s="229"/>
      <c r="M13" s="229"/>
      <c r="N13" s="229"/>
      <c r="O13" s="229"/>
      <c r="P13" s="229"/>
      <c r="Q13" s="229"/>
      <c r="R13" s="229"/>
    </row>
    <row r="14" spans="1:18" ht="30" customHeight="1" x14ac:dyDescent="0.35">
      <c r="A14" s="50" t="s">
        <v>155</v>
      </c>
      <c r="B14" s="51">
        <v>325.12884521484375</v>
      </c>
      <c r="C14" s="51">
        <v>453.49786376953125</v>
      </c>
      <c r="D14" s="51">
        <v>614.55047607421875</v>
      </c>
      <c r="E14" s="51">
        <v>820.48388671875</v>
      </c>
      <c r="F14" s="51">
        <v>821.02593994140625</v>
      </c>
      <c r="G14" s="51">
        <v>635.8011474609375</v>
      </c>
      <c r="H14" s="51">
        <v>1227.3114013671875</v>
      </c>
      <c r="I14" s="51">
        <v>997.56866455078125</v>
      </c>
      <c r="J14" s="51">
        <v>729.48406982421875</v>
      </c>
      <c r="K14" s="229"/>
      <c r="L14" s="229"/>
      <c r="M14" s="229"/>
      <c r="N14" s="229"/>
      <c r="O14" s="229"/>
      <c r="P14" s="229"/>
      <c r="Q14" s="229"/>
      <c r="R14" s="229"/>
    </row>
    <row r="15" spans="1:18" ht="30" customHeight="1" x14ac:dyDescent="0.35">
      <c r="A15" s="50" t="s">
        <v>156</v>
      </c>
      <c r="B15" s="46">
        <v>-2896.54443359375</v>
      </c>
      <c r="C15" s="46">
        <v>-6802.01123046875</v>
      </c>
      <c r="D15" s="46">
        <v>-7356.2490234375</v>
      </c>
      <c r="E15" s="46">
        <v>-4827.5927734375</v>
      </c>
      <c r="F15" s="46">
        <v>-5006.9189453125</v>
      </c>
      <c r="G15" s="46">
        <v>-5467.93115234375</v>
      </c>
      <c r="H15" s="46">
        <v>-5497.775390625</v>
      </c>
      <c r="I15" s="46">
        <v>-2549.6083984375</v>
      </c>
      <c r="J15" s="46">
        <v>-2671.062744140625</v>
      </c>
      <c r="K15" s="229"/>
      <c r="L15" s="229"/>
      <c r="M15" s="229"/>
      <c r="N15" s="229"/>
      <c r="O15" s="229"/>
      <c r="P15" s="229"/>
      <c r="Q15" s="229"/>
      <c r="R15" s="229"/>
    </row>
    <row r="16" spans="1:18" ht="30" customHeight="1" x14ac:dyDescent="0.3">
      <c r="A16" s="57" t="s">
        <v>157</v>
      </c>
      <c r="B16" s="58">
        <v>76777.410626173019</v>
      </c>
      <c r="C16" s="55">
        <v>84329.59626448153</v>
      </c>
      <c r="D16" s="58">
        <v>100332.53853726387</v>
      </c>
      <c r="E16" s="58">
        <v>118170.02173912525</v>
      </c>
      <c r="F16" s="55">
        <v>121140.99153280258</v>
      </c>
      <c r="G16" s="55">
        <v>126139.58033752441</v>
      </c>
      <c r="H16" s="55">
        <v>125426.27364635468</v>
      </c>
      <c r="I16" s="55">
        <v>118599.09143650532</v>
      </c>
      <c r="J16" s="55">
        <v>136707.98081564903</v>
      </c>
      <c r="K16" s="229"/>
      <c r="L16" s="229"/>
      <c r="M16" s="229"/>
      <c r="N16" s="229"/>
      <c r="O16" s="229"/>
      <c r="P16" s="229"/>
      <c r="Q16" s="229"/>
      <c r="R16" s="229"/>
    </row>
    <row r="17" spans="1:18" ht="30" customHeight="1" thickBot="1" x14ac:dyDescent="0.35">
      <c r="A17" s="59" t="s">
        <v>142</v>
      </c>
      <c r="B17" s="60">
        <v>65.385242729238172</v>
      </c>
      <c r="C17" s="61">
        <v>62.5423594655499</v>
      </c>
      <c r="D17" s="61">
        <v>68.712136595397453</v>
      </c>
      <c r="E17" s="61">
        <v>74.929786442340912</v>
      </c>
      <c r="F17" s="61">
        <v>70.607320918813713</v>
      </c>
      <c r="G17" s="61">
        <v>69.664570397840052</v>
      </c>
      <c r="H17" s="61">
        <v>69.215673574281709</v>
      </c>
      <c r="I17" s="61">
        <v>68.07908883908712</v>
      </c>
      <c r="J17" s="61">
        <v>75.141272617278261</v>
      </c>
      <c r="K17" s="229"/>
      <c r="L17" s="229"/>
      <c r="M17" s="229"/>
      <c r="N17" s="229"/>
      <c r="O17" s="229"/>
      <c r="P17" s="229"/>
      <c r="Q17" s="229"/>
      <c r="R17" s="229"/>
    </row>
    <row r="18" spans="1:18" ht="23.4" thickTop="1" x14ac:dyDescent="0.4">
      <c r="A18" s="39"/>
      <c r="J18" s="229"/>
      <c r="K18" s="229"/>
      <c r="L18" s="229"/>
      <c r="M18" s="229"/>
      <c r="N18" s="229"/>
      <c r="O18" s="229"/>
      <c r="P18" s="229"/>
      <c r="Q18" s="229"/>
      <c r="R18" s="229"/>
    </row>
    <row r="19" spans="1:18" ht="22.8" x14ac:dyDescent="0.4">
      <c r="A19" s="39"/>
      <c r="J19" s="229"/>
      <c r="K19" s="229"/>
      <c r="L19" s="229"/>
      <c r="M19" s="229"/>
      <c r="N19" s="229"/>
      <c r="O19" s="229"/>
      <c r="P19" s="229"/>
      <c r="Q19" s="229"/>
      <c r="R19" s="229"/>
    </row>
    <row r="20" spans="1:18" s="62" customFormat="1" ht="19.05" customHeight="1" x14ac:dyDescent="0.4">
      <c r="A20" s="39" t="s">
        <v>158</v>
      </c>
      <c r="J20" s="229"/>
      <c r="K20" s="229"/>
      <c r="L20" s="229"/>
      <c r="M20" s="229"/>
      <c r="N20" s="229"/>
      <c r="O20" s="229"/>
      <c r="P20" s="229"/>
      <c r="Q20" s="229"/>
      <c r="R20" s="229"/>
    </row>
    <row r="21" spans="1:18" s="64" customFormat="1" ht="20.100000000000001" customHeight="1" thickBot="1" x14ac:dyDescent="0.35">
      <c r="A21" s="63"/>
      <c r="J21" s="229"/>
      <c r="K21" s="229"/>
      <c r="L21" s="229"/>
      <c r="M21" s="229"/>
      <c r="N21" s="229"/>
      <c r="O21" s="229"/>
      <c r="P21" s="229"/>
      <c r="Q21" s="229"/>
      <c r="R21" s="229"/>
    </row>
    <row r="22" spans="1:18" ht="30" customHeight="1" thickTop="1" thickBot="1" x14ac:dyDescent="0.35">
      <c r="A22" s="65" t="s">
        <v>148</v>
      </c>
      <c r="B22" s="44" t="s">
        <v>83</v>
      </c>
      <c r="C22" s="45" t="s">
        <v>143</v>
      </c>
      <c r="D22" s="45" t="s">
        <v>144</v>
      </c>
      <c r="E22" s="45" t="s">
        <v>145</v>
      </c>
      <c r="F22" s="45" t="s">
        <v>146</v>
      </c>
      <c r="G22" s="45" t="s">
        <v>242</v>
      </c>
      <c r="H22" s="45" t="s">
        <v>262</v>
      </c>
      <c r="I22" s="45" t="s">
        <v>293</v>
      </c>
      <c r="J22" s="45" t="s">
        <v>294</v>
      </c>
      <c r="K22" s="229"/>
      <c r="L22" s="229"/>
      <c r="M22" s="229"/>
      <c r="N22" s="229"/>
      <c r="O22" s="229"/>
      <c r="P22" s="229"/>
      <c r="Q22" s="229"/>
      <c r="R22" s="229"/>
    </row>
    <row r="23" spans="1:18" ht="30" customHeight="1" thickTop="1" x14ac:dyDescent="0.35">
      <c r="A23" s="46" t="s">
        <v>149</v>
      </c>
      <c r="B23" s="66">
        <v>31.317131568281493</v>
      </c>
      <c r="C23" s="66">
        <v>31.819932685760435</v>
      </c>
      <c r="D23" s="66">
        <v>31.233286144299012</v>
      </c>
      <c r="E23" s="66">
        <v>32.153885488269765</v>
      </c>
      <c r="F23" s="66">
        <v>35.277177103095035</v>
      </c>
      <c r="G23" s="66">
        <v>34.58090176510219</v>
      </c>
      <c r="H23" s="66">
        <v>32.902862286429993</v>
      </c>
      <c r="I23" s="66">
        <v>33.757189646162573</v>
      </c>
      <c r="J23" s="66">
        <v>33.218546514756198</v>
      </c>
      <c r="K23" s="229"/>
      <c r="L23" s="229"/>
      <c r="M23" s="229"/>
      <c r="N23" s="229"/>
      <c r="O23" s="229"/>
      <c r="P23" s="229"/>
      <c r="Q23" s="229"/>
      <c r="R23" s="229"/>
    </row>
    <row r="24" spans="1:18" ht="30" customHeight="1" x14ac:dyDescent="0.35">
      <c r="A24" s="46" t="s">
        <v>150</v>
      </c>
      <c r="B24" s="66">
        <v>5.7215098551453583</v>
      </c>
      <c r="C24" s="66">
        <v>6.619031839546059</v>
      </c>
      <c r="D24" s="66">
        <v>6.1198066380368479</v>
      </c>
      <c r="E24" s="66">
        <v>5.6554309071977773</v>
      </c>
      <c r="F24" s="66">
        <v>5.4885214247150262</v>
      </c>
      <c r="G24" s="66">
        <v>4.7554570113798675</v>
      </c>
      <c r="H24" s="66">
        <v>4.5812093692830569</v>
      </c>
      <c r="I24" s="66">
        <v>4.1975913184227762</v>
      </c>
      <c r="J24" s="66">
        <v>4.8561091057736805</v>
      </c>
      <c r="K24" s="229"/>
      <c r="L24" s="229"/>
      <c r="M24" s="229"/>
      <c r="N24" s="229"/>
      <c r="O24" s="229"/>
      <c r="P24" s="229"/>
      <c r="Q24" s="229"/>
      <c r="R24" s="229"/>
    </row>
    <row r="25" spans="1:18" ht="30" customHeight="1" x14ac:dyDescent="0.3">
      <c r="A25" s="48" t="s">
        <v>151</v>
      </c>
      <c r="B25" s="67">
        <v>17.606532228190868</v>
      </c>
      <c r="C25" s="67">
        <v>16.052227278671449</v>
      </c>
      <c r="D25" s="67">
        <v>17.082412688186679</v>
      </c>
      <c r="E25" s="67">
        <v>15.538354139706133</v>
      </c>
      <c r="F25" s="67">
        <v>15.580457711087613</v>
      </c>
      <c r="G25" s="67">
        <v>16.308231484728935</v>
      </c>
      <c r="H25" s="67">
        <v>18.046576854775136</v>
      </c>
      <c r="I25" s="67">
        <v>18.550597865133192</v>
      </c>
      <c r="J25" s="67">
        <v>17.302541861321455</v>
      </c>
      <c r="K25" s="229"/>
      <c r="L25" s="229"/>
      <c r="M25" s="229"/>
      <c r="N25" s="229"/>
      <c r="O25" s="229"/>
      <c r="P25" s="229"/>
      <c r="Q25" s="229"/>
      <c r="R25" s="229"/>
    </row>
    <row r="26" spans="1:18" ht="30" customHeight="1" x14ac:dyDescent="0.35">
      <c r="A26" s="50" t="s">
        <v>45</v>
      </c>
      <c r="B26" s="68">
        <v>6.8761311591413774</v>
      </c>
      <c r="C26" s="68">
        <v>6.9782804655070763</v>
      </c>
      <c r="D26" s="68">
        <v>6.5869047849085476</v>
      </c>
      <c r="E26" s="68">
        <v>7.553585652628275</v>
      </c>
      <c r="F26" s="68">
        <v>6.1031536885887219</v>
      </c>
      <c r="G26" s="68">
        <v>5.5709181384596587</v>
      </c>
      <c r="H26" s="68">
        <v>5.0495233387343443</v>
      </c>
      <c r="I26" s="68">
        <v>5.3386990675921462</v>
      </c>
      <c r="J26" s="68">
        <v>4.7620848242390741</v>
      </c>
      <c r="K26" s="229"/>
      <c r="L26" s="229"/>
      <c r="M26" s="229"/>
      <c r="N26" s="229"/>
      <c r="O26" s="229"/>
      <c r="P26" s="229"/>
      <c r="Q26" s="229"/>
      <c r="R26" s="229"/>
    </row>
    <row r="27" spans="1:18" ht="30" customHeight="1" x14ac:dyDescent="0.35">
      <c r="A27" s="50" t="s">
        <v>152</v>
      </c>
      <c r="B27" s="68">
        <v>6.4088689908964289</v>
      </c>
      <c r="C27" s="68">
        <v>6.1600307968420784</v>
      </c>
      <c r="D27" s="68">
        <v>7.1671961733468343</v>
      </c>
      <c r="E27" s="68">
        <v>5.9868839246412291</v>
      </c>
      <c r="F27" s="68">
        <v>4.5057248097536968</v>
      </c>
      <c r="G27" s="68">
        <v>4.5970489303466096</v>
      </c>
      <c r="H27" s="68">
        <v>5.1282947048194396</v>
      </c>
      <c r="I27" s="68">
        <v>4.1621556853994051</v>
      </c>
      <c r="J27" s="68">
        <v>5.1211143732901183</v>
      </c>
      <c r="K27" s="229"/>
      <c r="L27" s="229"/>
      <c r="M27" s="229"/>
      <c r="N27" s="229"/>
      <c r="O27" s="229"/>
      <c r="P27" s="229"/>
      <c r="Q27" s="229"/>
      <c r="R27" s="229"/>
    </row>
    <row r="28" spans="1:18" ht="30" customHeight="1" x14ac:dyDescent="0.3">
      <c r="A28" s="52" t="s">
        <v>44</v>
      </c>
      <c r="B28" s="69">
        <v>6.0098602179001261</v>
      </c>
      <c r="C28" s="67">
        <v>5.9376478760807059</v>
      </c>
      <c r="D28" s="67">
        <v>4.1935606601121078</v>
      </c>
      <c r="E28" s="67">
        <v>4.7171207641968227</v>
      </c>
      <c r="F28" s="67">
        <v>4.8618601810466782</v>
      </c>
      <c r="G28" s="67">
        <v>5.0572973101314291</v>
      </c>
      <c r="H28" s="67">
        <v>5.8384230788979421</v>
      </c>
      <c r="I28" s="67">
        <v>6.5685983663902787</v>
      </c>
      <c r="J28" s="67">
        <v>5.8766021071707799</v>
      </c>
      <c r="K28" s="229"/>
      <c r="L28" s="229"/>
      <c r="M28" s="229"/>
      <c r="N28" s="229"/>
      <c r="O28" s="229"/>
      <c r="P28" s="229"/>
      <c r="Q28" s="229"/>
      <c r="R28" s="229"/>
    </row>
    <row r="29" spans="1:18" ht="30" customHeight="1" x14ac:dyDescent="0.35">
      <c r="A29" s="50" t="s">
        <v>153</v>
      </c>
      <c r="B29" s="68">
        <v>8.8158638103535818</v>
      </c>
      <c r="C29" s="68">
        <v>10.631118785652255</v>
      </c>
      <c r="D29" s="68">
        <v>10.241458101251599</v>
      </c>
      <c r="E29" s="68">
        <v>10.840503886703273</v>
      </c>
      <c r="F29" s="68">
        <v>10.067079188167279</v>
      </c>
      <c r="G29" s="68">
        <v>9.9900868242460472</v>
      </c>
      <c r="H29" s="68">
        <v>9.753787251148637</v>
      </c>
      <c r="I29" s="68">
        <v>9.8854856246484744</v>
      </c>
      <c r="J29" s="68">
        <v>10.461520699270229</v>
      </c>
      <c r="K29" s="229"/>
      <c r="L29" s="229"/>
      <c r="M29" s="229"/>
      <c r="N29" s="229"/>
      <c r="O29" s="229"/>
      <c r="P29" s="229"/>
      <c r="Q29" s="229"/>
      <c r="R29" s="229"/>
    </row>
    <row r="30" spans="1:18" ht="30" customHeight="1" x14ac:dyDescent="0.35">
      <c r="A30" s="50" t="s">
        <v>104</v>
      </c>
      <c r="B30" s="68">
        <v>17.244102170090766</v>
      </c>
      <c r="C30" s="68">
        <v>15.801730271939954</v>
      </c>
      <c r="D30" s="68">
        <v>17.375374809858375</v>
      </c>
      <c r="E30" s="68">
        <v>17.554235236656723</v>
      </c>
      <c r="F30" s="68">
        <v>18.116025893545945</v>
      </c>
      <c r="G30" s="68">
        <v>19.140058535605259</v>
      </c>
      <c r="H30" s="68">
        <v>18.699323115911454</v>
      </c>
      <c r="I30" s="68">
        <v>17.539682426251154</v>
      </c>
      <c r="J30" s="68">
        <v>18.401480514178463</v>
      </c>
      <c r="K30" s="229"/>
      <c r="L30" s="229"/>
      <c r="M30" s="229"/>
      <c r="N30" s="229"/>
      <c r="O30" s="229"/>
      <c r="P30" s="229"/>
      <c r="Q30" s="229"/>
      <c r="R30" s="229"/>
    </row>
    <row r="31" spans="1:18" ht="30" customHeight="1" thickBot="1" x14ac:dyDescent="0.35">
      <c r="A31" s="70" t="s">
        <v>154</v>
      </c>
      <c r="B31" s="71">
        <v>100</v>
      </c>
      <c r="C31" s="72">
        <v>100</v>
      </c>
      <c r="D31" s="72">
        <v>100</v>
      </c>
      <c r="E31" s="72">
        <v>100</v>
      </c>
      <c r="F31" s="72">
        <v>100</v>
      </c>
      <c r="G31" s="72">
        <v>100</v>
      </c>
      <c r="H31" s="72">
        <v>100.00000000000001</v>
      </c>
      <c r="I31" s="72">
        <v>99.999999999999972</v>
      </c>
      <c r="J31" s="72">
        <v>100</v>
      </c>
      <c r="K31" s="229"/>
      <c r="L31" s="229"/>
      <c r="M31" s="229"/>
      <c r="N31" s="229"/>
      <c r="O31" s="229"/>
      <c r="P31" s="229"/>
      <c r="Q31" s="229"/>
      <c r="R31" s="229"/>
    </row>
    <row r="32" spans="1:18" ht="15" thickTop="1" x14ac:dyDescent="0.3"/>
  </sheetData>
  <hyperlinks>
    <hyperlink ref="C1" location="'Table of Content'!A1" display="Back to Table of Content" xr:uid="{00000000-0004-0000-0A00-000000000000}"/>
  </hyperlinks>
  <pageMargins left="0.7" right="0.7" top="0.75" bottom="0.75" header="0.3" footer="0.3"/>
  <ignoredErrors>
    <ignoredError sqref="B4:J4 B22:J2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R25"/>
  <sheetViews>
    <sheetView zoomScale="90" zoomScaleNormal="90" zoomScaleSheetLayoutView="70"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L14" sqref="L14"/>
    </sheetView>
  </sheetViews>
  <sheetFormatPr defaultRowHeight="14.4" x14ac:dyDescent="0.3"/>
  <cols>
    <col min="1" max="1" width="56.77734375" customWidth="1"/>
    <col min="2" max="2" width="11" customWidth="1"/>
    <col min="3" max="3" width="10.77734375" customWidth="1"/>
    <col min="4" max="8" width="12.21875" bestFit="1" customWidth="1"/>
    <col min="9" max="9" width="10.77734375" bestFit="1" customWidth="1"/>
    <col min="10" max="10" width="12.21875" bestFit="1" customWidth="1"/>
  </cols>
  <sheetData>
    <row r="1" spans="1:18" ht="43.2" x14ac:dyDescent="0.3">
      <c r="C1" s="234" t="s">
        <v>296</v>
      </c>
    </row>
    <row r="2" spans="1:18" ht="22.8" x14ac:dyDescent="0.4">
      <c r="A2" s="39" t="s">
        <v>250</v>
      </c>
    </row>
    <row r="3" spans="1:18" ht="23.4" thickBot="1" x14ac:dyDescent="0.45">
      <c r="A3" s="39"/>
    </row>
    <row r="4" spans="1:18" ht="30" customHeight="1" thickTop="1" thickBot="1" x14ac:dyDescent="0.35">
      <c r="A4" s="43" t="s">
        <v>148</v>
      </c>
      <c r="B4" s="44" t="s">
        <v>83</v>
      </c>
      <c r="C4" s="45" t="s">
        <v>143</v>
      </c>
      <c r="D4" s="45" t="s">
        <v>144</v>
      </c>
      <c r="E4" s="45" t="s">
        <v>145</v>
      </c>
      <c r="F4" s="45" t="s">
        <v>146</v>
      </c>
      <c r="G4" s="45" t="s">
        <v>242</v>
      </c>
      <c r="H4" s="45" t="s">
        <v>262</v>
      </c>
      <c r="I4" s="45" t="s">
        <v>293</v>
      </c>
      <c r="J4" s="45" t="s">
        <v>294</v>
      </c>
    </row>
    <row r="5" spans="1:18" ht="30" customHeight="1" thickTop="1" x14ac:dyDescent="0.35">
      <c r="A5" s="46" t="s">
        <v>149</v>
      </c>
      <c r="B5" s="47">
        <v>28869.87620493312</v>
      </c>
      <c r="C5" s="47">
        <v>30121.617122106705</v>
      </c>
      <c r="D5" s="47">
        <v>33442.80285535835</v>
      </c>
      <c r="E5" s="47">
        <v>36498.622369439545</v>
      </c>
      <c r="F5" s="47">
        <v>36165.680483932949</v>
      </c>
      <c r="G5" s="47">
        <v>35745.613669809769</v>
      </c>
      <c r="H5" s="47">
        <v>33485.826565371623</v>
      </c>
      <c r="I5" s="47">
        <v>29482.850180552094</v>
      </c>
      <c r="J5" s="47">
        <v>32480.317739177033</v>
      </c>
      <c r="K5" s="229"/>
      <c r="L5" s="233"/>
      <c r="M5" s="233"/>
      <c r="N5" s="233"/>
      <c r="O5" s="229"/>
      <c r="P5" s="229"/>
      <c r="Q5" s="229"/>
      <c r="R5" s="229"/>
    </row>
    <row r="6" spans="1:18" ht="30" customHeight="1" x14ac:dyDescent="0.35">
      <c r="A6" s="46" t="s">
        <v>150</v>
      </c>
      <c r="B6" s="49">
        <v>4973.4479922297423</v>
      </c>
      <c r="C6" s="49">
        <v>6225.8730752440024</v>
      </c>
      <c r="D6" s="49">
        <v>6552.7362687110908</v>
      </c>
      <c r="E6" s="49">
        <v>6660.4404775094399</v>
      </c>
      <c r="F6" s="49">
        <v>6462.4897459709073</v>
      </c>
      <c r="G6" s="49">
        <v>5878.4730218565655</v>
      </c>
      <c r="H6" s="49">
        <v>5461.4041450976847</v>
      </c>
      <c r="I6" s="49">
        <v>4689.2749337633977</v>
      </c>
      <c r="J6" s="49">
        <v>6302.0643087442586</v>
      </c>
      <c r="K6" s="229"/>
      <c r="L6" s="233"/>
      <c r="M6" s="233"/>
      <c r="N6" s="233"/>
      <c r="O6" s="229"/>
      <c r="P6" s="229"/>
      <c r="Q6" s="229"/>
      <c r="R6" s="229"/>
    </row>
    <row r="7" spans="1:18" ht="30" customHeight="1" x14ac:dyDescent="0.35">
      <c r="A7" s="48" t="s">
        <v>151</v>
      </c>
      <c r="B7" s="51">
        <v>14570.556201171876</v>
      </c>
      <c r="C7" s="51">
        <v>14629.789965820313</v>
      </c>
      <c r="D7" s="51">
        <v>18290.863549804686</v>
      </c>
      <c r="E7" s="51">
        <v>20513.688745117186</v>
      </c>
      <c r="F7" s="51">
        <v>18680.014550781249</v>
      </c>
      <c r="G7" s="51">
        <v>19670.068554687499</v>
      </c>
      <c r="H7" s="51">
        <v>21196.773388671874</v>
      </c>
      <c r="I7" s="51">
        <v>19341.150195312501</v>
      </c>
      <c r="J7" s="51">
        <v>20829.998730468749</v>
      </c>
      <c r="K7" s="229"/>
      <c r="L7" s="233"/>
      <c r="M7" s="233"/>
      <c r="N7" s="233"/>
      <c r="O7" s="229"/>
      <c r="P7" s="229"/>
      <c r="Q7" s="229"/>
      <c r="R7" s="229"/>
    </row>
    <row r="8" spans="1:18" ht="30" customHeight="1" x14ac:dyDescent="0.35">
      <c r="A8" s="50" t="s">
        <v>45</v>
      </c>
      <c r="B8" s="51">
        <v>5725.649705210416</v>
      </c>
      <c r="C8" s="51">
        <v>6558.8210751835086</v>
      </c>
      <c r="D8" s="51">
        <v>7052.8780459087739</v>
      </c>
      <c r="E8" s="51">
        <v>8793.2003045780366</v>
      </c>
      <c r="F8" s="51">
        <v>7008.6889064506395</v>
      </c>
      <c r="G8" s="51">
        <v>6429.7129746083037</v>
      </c>
      <c r="H8" s="51">
        <v>5654.8190402098644</v>
      </c>
      <c r="I8" s="51">
        <v>5432.1578902609672</v>
      </c>
      <c r="J8" s="51">
        <v>5467.9200386931243</v>
      </c>
      <c r="K8" s="229"/>
      <c r="L8" s="233"/>
      <c r="M8" s="233"/>
      <c r="N8" s="233"/>
      <c r="O8" s="229"/>
      <c r="P8" s="229"/>
      <c r="Q8" s="229"/>
      <c r="R8" s="229"/>
    </row>
    <row r="9" spans="1:18" ht="30" customHeight="1" x14ac:dyDescent="0.35">
      <c r="A9" s="50" t="s">
        <v>152</v>
      </c>
      <c r="B9" s="53">
        <v>5178.1245152452229</v>
      </c>
      <c r="C9" s="49">
        <v>5466.6736007519348</v>
      </c>
      <c r="D9" s="49">
        <v>7674.2206229448475</v>
      </c>
      <c r="E9" s="49">
        <v>9422.5956933095258</v>
      </c>
      <c r="F9" s="49">
        <v>6861.6841255848958</v>
      </c>
      <c r="G9" s="49">
        <v>7084.7663157240449</v>
      </c>
      <c r="H9" s="49">
        <v>7646.5312074800413</v>
      </c>
      <c r="I9" s="49">
        <v>5126.5291989253319</v>
      </c>
      <c r="J9" s="49">
        <v>7105.5077434633749</v>
      </c>
      <c r="K9" s="229"/>
      <c r="L9" s="233"/>
      <c r="M9" s="233"/>
      <c r="N9" s="233"/>
      <c r="O9" s="229"/>
      <c r="P9" s="229"/>
      <c r="Q9" s="229"/>
      <c r="R9" s="229"/>
    </row>
    <row r="10" spans="1:18" ht="30" customHeight="1" x14ac:dyDescent="0.35">
      <c r="A10" s="52" t="s">
        <v>44</v>
      </c>
      <c r="B10" s="51">
        <v>4995.9595336914063</v>
      </c>
      <c r="C10" s="51">
        <v>5255.5662231445313</v>
      </c>
      <c r="D10" s="51">
        <v>4490.2230834960938</v>
      </c>
      <c r="E10" s="51">
        <v>4969.8974609375</v>
      </c>
      <c r="F10" s="51">
        <v>4841.7761840820313</v>
      </c>
      <c r="G10" s="51">
        <v>4764.1064453125</v>
      </c>
      <c r="H10" s="51">
        <v>4892.7661743164063</v>
      </c>
      <c r="I10" s="51">
        <v>4774.5866088867188</v>
      </c>
      <c r="J10" s="51">
        <v>4894.2594604492188</v>
      </c>
      <c r="K10" s="229"/>
      <c r="L10" s="233"/>
      <c r="M10" s="233"/>
      <c r="N10" s="233"/>
      <c r="O10" s="229"/>
      <c r="P10" s="229"/>
      <c r="Q10" s="229"/>
      <c r="R10" s="229"/>
    </row>
    <row r="11" spans="1:18" ht="30" customHeight="1" x14ac:dyDescent="0.35">
      <c r="A11" s="50" t="s">
        <v>153</v>
      </c>
      <c r="B11" s="51">
        <v>7721.3679366154965</v>
      </c>
      <c r="C11" s="51">
        <v>10042.371624237425</v>
      </c>
      <c r="D11" s="51">
        <v>10965.963135170223</v>
      </c>
      <c r="E11" s="51">
        <v>12519.320882395965</v>
      </c>
      <c r="F11" s="51">
        <v>11393.729555374548</v>
      </c>
      <c r="G11" s="51">
        <v>11506.325538383351</v>
      </c>
      <c r="H11" s="51">
        <v>10797.766894924527</v>
      </c>
      <c r="I11" s="51">
        <v>9937.3598980690931</v>
      </c>
      <c r="J11" s="51">
        <v>11542.643703919253</v>
      </c>
      <c r="K11" s="229"/>
      <c r="L11" s="233"/>
      <c r="M11" s="233"/>
      <c r="N11" s="233"/>
      <c r="O11" s="229"/>
      <c r="P11" s="229"/>
      <c r="Q11" s="229"/>
      <c r="R11" s="229"/>
    </row>
    <row r="12" spans="1:18" ht="30" customHeight="1" x14ac:dyDescent="0.35">
      <c r="A12" s="50" t="s">
        <v>104</v>
      </c>
      <c r="B12" s="49">
        <v>15307.777987902386</v>
      </c>
      <c r="C12" s="49">
        <v>16480.819106271476</v>
      </c>
      <c r="D12" s="49">
        <v>18604.550018190053</v>
      </c>
      <c r="E12" s="49">
        <v>20546.194193112791</v>
      </c>
      <c r="F12" s="49">
        <v>20577.167386257381</v>
      </c>
      <c r="G12" s="49">
        <v>21106.285566877257</v>
      </c>
      <c r="H12" s="49">
        <v>22289.009564809665</v>
      </c>
      <c r="I12" s="49">
        <v>18222.641506169519</v>
      </c>
      <c r="J12" s="49">
        <v>20755.187088809507</v>
      </c>
      <c r="K12" s="229"/>
      <c r="L12" s="233"/>
      <c r="M12" s="233"/>
      <c r="N12" s="233"/>
      <c r="O12" s="229"/>
      <c r="P12" s="229"/>
      <c r="Q12" s="229"/>
      <c r="R12" s="229"/>
    </row>
    <row r="13" spans="1:18" ht="30" customHeight="1" x14ac:dyDescent="0.35">
      <c r="A13" s="54" t="s">
        <v>154</v>
      </c>
      <c r="B13" s="73">
        <v>87342.760076999664</v>
      </c>
      <c r="C13" s="73">
        <v>94781.531792759881</v>
      </c>
      <c r="D13" s="73">
        <v>107074.23757958412</v>
      </c>
      <c r="E13" s="73">
        <v>119923.96012639998</v>
      </c>
      <c r="F13" s="73">
        <v>111991.23093843462</v>
      </c>
      <c r="G13" s="73">
        <v>112185.35208725929</v>
      </c>
      <c r="H13" s="73">
        <v>111424.89698088169</v>
      </c>
      <c r="I13" s="73">
        <v>97006.550411939621</v>
      </c>
      <c r="J13" s="73">
        <v>109377.89881372452</v>
      </c>
      <c r="K13" s="229"/>
      <c r="L13" s="233"/>
      <c r="M13" s="233"/>
      <c r="N13" s="233"/>
      <c r="O13" s="229"/>
      <c r="P13" s="229"/>
      <c r="Q13" s="229"/>
      <c r="R13" s="229"/>
    </row>
    <row r="14" spans="1:18" ht="30" customHeight="1" x14ac:dyDescent="0.35">
      <c r="A14" s="50" t="s">
        <v>155</v>
      </c>
      <c r="B14" s="46">
        <v>343.85720825195313</v>
      </c>
      <c r="C14" s="46">
        <v>466.46649169921875</v>
      </c>
      <c r="D14" s="46">
        <v>614.55047607421875</v>
      </c>
      <c r="E14" s="46">
        <v>797.36041259765625</v>
      </c>
      <c r="F14" s="46">
        <v>775.0926513671875</v>
      </c>
      <c r="G14" s="46">
        <v>582.84820556640625</v>
      </c>
      <c r="H14" s="46">
        <v>1092.0675048828125</v>
      </c>
      <c r="I14" s="46">
        <v>861.23016357421875</v>
      </c>
      <c r="J14" s="46">
        <v>610.79193115234375</v>
      </c>
      <c r="K14" s="229"/>
      <c r="L14" s="233"/>
      <c r="M14" s="233"/>
      <c r="N14" s="233"/>
      <c r="O14" s="229"/>
      <c r="P14" s="229"/>
      <c r="Q14" s="229"/>
      <c r="R14" s="229"/>
    </row>
    <row r="15" spans="1:18" ht="30" customHeight="1" x14ac:dyDescent="0.35">
      <c r="A15" s="50" t="s">
        <v>156</v>
      </c>
      <c r="B15" s="46">
        <v>-3155.08349609375</v>
      </c>
      <c r="C15" s="46">
        <v>-7032.87255859375</v>
      </c>
      <c r="D15" s="46">
        <v>-7356.2490234375</v>
      </c>
      <c r="E15" s="46">
        <v>-4523.30517578125</v>
      </c>
      <c r="F15" s="46">
        <v>-4419.64111328125</v>
      </c>
      <c r="G15" s="46">
        <v>-4627.96630859375</v>
      </c>
      <c r="H15" s="46">
        <v>-4486.20166015625</v>
      </c>
      <c r="I15" s="46">
        <v>-2035.529296875</v>
      </c>
      <c r="J15" s="46">
        <v>-2058.056640625</v>
      </c>
      <c r="K15" s="229"/>
      <c r="L15" s="233"/>
      <c r="M15" s="233"/>
      <c r="N15" s="233"/>
      <c r="O15" s="229"/>
      <c r="P15" s="229"/>
      <c r="Q15" s="229"/>
      <c r="R15" s="229"/>
    </row>
    <row r="16" spans="1:18" ht="30" customHeight="1" x14ac:dyDescent="0.3">
      <c r="A16" s="57" t="s">
        <v>157</v>
      </c>
      <c r="B16" s="58">
        <v>84531.533789157867</v>
      </c>
      <c r="C16" s="74">
        <v>88215.12572586535</v>
      </c>
      <c r="D16" s="74">
        <v>100332.53903222084</v>
      </c>
      <c r="E16" s="74">
        <v>116198.01536321639</v>
      </c>
      <c r="F16" s="74">
        <v>108346.68247652055</v>
      </c>
      <c r="G16" s="74">
        <v>108140.23398423195</v>
      </c>
      <c r="H16" s="74">
        <v>108030.76282560825</v>
      </c>
      <c r="I16" s="74">
        <v>95832.25127863884</v>
      </c>
      <c r="J16" s="74">
        <v>107930.63410425186</v>
      </c>
      <c r="K16" s="229"/>
      <c r="L16" s="233"/>
      <c r="M16" s="233"/>
      <c r="N16" s="233"/>
      <c r="O16" s="229"/>
      <c r="P16" s="229"/>
      <c r="Q16" s="229"/>
      <c r="R16" s="229"/>
    </row>
    <row r="17" spans="1:18" ht="30" customHeight="1" thickBot="1" x14ac:dyDescent="0.35">
      <c r="A17" s="59" t="s">
        <v>159</v>
      </c>
      <c r="B17" s="75">
        <v>35.662541010091815</v>
      </c>
      <c r="C17" s="60">
        <v>4.3576542049920022</v>
      </c>
      <c r="D17" s="60">
        <v>13.736208169119649</v>
      </c>
      <c r="E17" s="60">
        <v>15.812892292001592</v>
      </c>
      <c r="F17" s="75">
        <v>-6.7568562700092798</v>
      </c>
      <c r="G17" s="75">
        <v>0.31406092127082275</v>
      </c>
      <c r="H17" s="75">
        <v>-0.10123073955958262</v>
      </c>
      <c r="I17" s="75">
        <v>-11.291701759674893</v>
      </c>
      <c r="J17" s="75">
        <v>12.624542013978299</v>
      </c>
      <c r="K17" s="229"/>
      <c r="L17" s="229"/>
      <c r="M17" s="229"/>
      <c r="N17" s="229"/>
      <c r="O17" s="229"/>
      <c r="P17" s="229"/>
      <c r="Q17" s="229"/>
      <c r="R17" s="229"/>
    </row>
    <row r="18" spans="1:18" ht="23.4" thickTop="1" x14ac:dyDescent="0.4">
      <c r="A18" s="39"/>
    </row>
    <row r="23" spans="1:18" ht="22.8" x14ac:dyDescent="0.4">
      <c r="B23" s="62"/>
      <c r="C23" s="62"/>
      <c r="D23" s="62"/>
    </row>
    <row r="24" spans="1:18" s="62" customFormat="1" ht="19.05" customHeight="1" x14ac:dyDescent="0.4">
      <c r="A24" s="39"/>
      <c r="B24" s="64"/>
      <c r="C24" s="64"/>
      <c r="D24" s="64"/>
    </row>
    <row r="25" spans="1:18" s="64" customFormat="1" ht="20.100000000000001" customHeight="1" x14ac:dyDescent="0.3">
      <c r="A25" s="63"/>
      <c r="B25"/>
      <c r="C25"/>
      <c r="D25"/>
    </row>
  </sheetData>
  <hyperlinks>
    <hyperlink ref="C1" location="'Table of Content'!A1" display="Back to Table of Content" xr:uid="{00000000-0004-0000-0B00-000000000000}"/>
  </hyperlinks>
  <pageMargins left="0.7" right="0.7" top="0.75" bottom="0.75" header="0.3" footer="0.3"/>
  <ignoredErrors>
    <ignoredError sqref="B4:J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Q34"/>
  <sheetViews>
    <sheetView topLeftCell="A3" zoomScaleNormal="100" zoomScaleSheetLayoutView="91" workbookViewId="0">
      <selection activeCell="J18" sqref="A5:J18"/>
    </sheetView>
  </sheetViews>
  <sheetFormatPr defaultRowHeight="14.4" x14ac:dyDescent="0.3"/>
  <cols>
    <col min="1" max="1" width="56.77734375" customWidth="1"/>
    <col min="2" max="6" width="10.77734375" customWidth="1"/>
    <col min="7" max="10" width="10.77734375" bestFit="1" customWidth="1"/>
  </cols>
  <sheetData>
    <row r="1" spans="1:17" ht="43.2" x14ac:dyDescent="0.3">
      <c r="C1" s="234" t="s">
        <v>296</v>
      </c>
    </row>
    <row r="2" spans="1:17" s="77" customFormat="1" ht="19.05" customHeight="1" x14ac:dyDescent="0.4">
      <c r="A2" s="76" t="s">
        <v>160</v>
      </c>
    </row>
    <row r="3" spans="1:17" s="77" customFormat="1" ht="18" customHeight="1" x14ac:dyDescent="0.2">
      <c r="A3" s="78"/>
    </row>
    <row r="4" spans="1:17" ht="15" thickBot="1" x14ac:dyDescent="0.35">
      <c r="A4" s="78"/>
    </row>
    <row r="5" spans="1:17" ht="30" customHeight="1" thickTop="1" thickBot="1" x14ac:dyDescent="0.35">
      <c r="A5" s="43" t="s">
        <v>27</v>
      </c>
      <c r="B5" s="44" t="s">
        <v>83</v>
      </c>
      <c r="C5" s="45" t="s">
        <v>143</v>
      </c>
      <c r="D5" s="45" t="s">
        <v>144</v>
      </c>
      <c r="E5" s="45" t="s">
        <v>145</v>
      </c>
      <c r="F5" s="45" t="s">
        <v>146</v>
      </c>
      <c r="G5" s="45" t="s">
        <v>242</v>
      </c>
      <c r="H5" s="45" t="s">
        <v>262</v>
      </c>
      <c r="I5" s="45" t="s">
        <v>293</v>
      </c>
      <c r="J5" s="45" t="s">
        <v>294</v>
      </c>
    </row>
    <row r="6" spans="1:17" ht="30" customHeight="1" thickTop="1" x14ac:dyDescent="0.35">
      <c r="A6" s="46" t="s">
        <v>102</v>
      </c>
      <c r="B6" s="47">
        <v>1633.5193689189487</v>
      </c>
      <c r="C6" s="47">
        <v>2306.2845184728008</v>
      </c>
      <c r="D6" s="47">
        <v>2434.9842542057404</v>
      </c>
      <c r="E6" s="47">
        <v>2128.2079331243303</v>
      </c>
      <c r="F6" s="47">
        <v>2306.7040339920936</v>
      </c>
      <c r="G6" s="47">
        <v>2484.0127081671708</v>
      </c>
      <c r="H6" s="47">
        <v>2439.0585434258446</v>
      </c>
      <c r="I6" s="47">
        <v>1874.4544911842358</v>
      </c>
      <c r="J6" s="47">
        <v>2036.6521244515602</v>
      </c>
      <c r="K6" s="229"/>
      <c r="L6" s="229"/>
      <c r="M6" s="229"/>
      <c r="N6" s="229"/>
      <c r="O6" s="229"/>
      <c r="P6" s="229"/>
      <c r="Q6" s="229"/>
    </row>
    <row r="7" spans="1:17" ht="30" customHeight="1" x14ac:dyDescent="0.35">
      <c r="A7" s="46" t="s">
        <v>103</v>
      </c>
      <c r="B7" s="47">
        <v>122.52689932821099</v>
      </c>
      <c r="C7" s="47">
        <v>403.48072971069155</v>
      </c>
      <c r="D7" s="47">
        <v>1139.1170783128289</v>
      </c>
      <c r="E7" s="47">
        <v>734.1176406748516</v>
      </c>
      <c r="F7" s="47">
        <v>1118.5140832301124</v>
      </c>
      <c r="G7" s="47">
        <v>1483.7773248920439</v>
      </c>
      <c r="H7" s="47">
        <v>1387.5896012531614</v>
      </c>
      <c r="I7" s="47">
        <v>460.3203424701224</v>
      </c>
      <c r="J7" s="47">
        <v>9.2031559524616675</v>
      </c>
      <c r="K7" s="229"/>
      <c r="L7" s="229"/>
      <c r="M7" s="229"/>
      <c r="N7" s="229"/>
      <c r="O7" s="229"/>
      <c r="P7" s="229"/>
      <c r="Q7" s="229"/>
    </row>
    <row r="8" spans="1:17" ht="30" customHeight="1" x14ac:dyDescent="0.3">
      <c r="A8" s="48" t="s">
        <v>30</v>
      </c>
      <c r="B8" s="49">
        <v>16482.911435735452</v>
      </c>
      <c r="C8" s="49">
        <v>21445.575600678025</v>
      </c>
      <c r="D8" s="49">
        <v>17371.787705921186</v>
      </c>
      <c r="E8" s="49">
        <v>9252.9370445775639</v>
      </c>
      <c r="F8" s="49">
        <v>5822.3932037901895</v>
      </c>
      <c r="G8" s="49">
        <v>5547.1460789674347</v>
      </c>
      <c r="H8" s="49">
        <v>5460.4918827603033</v>
      </c>
      <c r="I8" s="49">
        <v>5488.9123302095495</v>
      </c>
      <c r="J8" s="49">
        <v>8381.8363963502998</v>
      </c>
      <c r="K8" s="229"/>
      <c r="L8" s="229"/>
      <c r="M8" s="229"/>
      <c r="N8" s="229"/>
      <c r="O8" s="229"/>
      <c r="P8" s="229"/>
      <c r="Q8" s="229"/>
    </row>
    <row r="9" spans="1:17" ht="30" customHeight="1" x14ac:dyDescent="0.35">
      <c r="A9" s="50" t="s">
        <v>34</v>
      </c>
      <c r="B9" s="51">
        <v>3454.4324033155822</v>
      </c>
      <c r="C9" s="51">
        <v>4435.9919055169603</v>
      </c>
      <c r="D9" s="51">
        <v>4670.7961053086583</v>
      </c>
      <c r="E9" s="51">
        <v>4325.8189054228997</v>
      </c>
      <c r="F9" s="51">
        <v>4678.5479325356537</v>
      </c>
      <c r="G9" s="51">
        <v>5025.1724257137412</v>
      </c>
      <c r="H9" s="51">
        <v>5058.0049169545091</v>
      </c>
      <c r="I9" s="51">
        <v>4019.1961672949146</v>
      </c>
      <c r="J9" s="51">
        <v>4112.445026817386</v>
      </c>
      <c r="K9" s="229"/>
      <c r="L9" s="229"/>
      <c r="M9" s="229"/>
      <c r="N9" s="229"/>
      <c r="O9" s="229"/>
      <c r="P9" s="229"/>
      <c r="Q9" s="229"/>
    </row>
    <row r="10" spans="1:17" ht="30" customHeight="1" x14ac:dyDescent="0.35">
      <c r="A10" s="50" t="s">
        <v>37</v>
      </c>
      <c r="B10" s="51">
        <v>906.87617185500608</v>
      </c>
      <c r="C10" s="51">
        <v>591.14396376900413</v>
      </c>
      <c r="D10" s="51">
        <v>529.63459028822558</v>
      </c>
      <c r="E10" s="51">
        <v>1323.8325252081536</v>
      </c>
      <c r="F10" s="51">
        <v>1174.9067154978352</v>
      </c>
      <c r="G10" s="51">
        <v>905.92404323053722</v>
      </c>
      <c r="H10" s="51">
        <v>1463.7548700088273</v>
      </c>
      <c r="I10" s="51">
        <v>473.92228019586724</v>
      </c>
      <c r="J10" s="51">
        <v>337.34299156293724</v>
      </c>
      <c r="K10" s="229"/>
      <c r="L10" s="229"/>
      <c r="M10" s="229"/>
      <c r="N10" s="229"/>
      <c r="O10" s="229"/>
      <c r="P10" s="229"/>
      <c r="Q10" s="229"/>
    </row>
    <row r="11" spans="1:17" ht="30" customHeight="1" x14ac:dyDescent="0.3">
      <c r="A11" s="52" t="s">
        <v>38</v>
      </c>
      <c r="B11" s="53">
        <v>733.18523182745002</v>
      </c>
      <c r="C11" s="49">
        <v>667.45833644372544</v>
      </c>
      <c r="D11" s="49">
        <v>551.65010181394507</v>
      </c>
      <c r="E11" s="49">
        <v>499.6461700968344</v>
      </c>
      <c r="F11" s="49">
        <v>903.83448458094335</v>
      </c>
      <c r="G11" s="49">
        <v>936.85159603826162</v>
      </c>
      <c r="H11" s="49">
        <v>886.64024329281165</v>
      </c>
      <c r="I11" s="49">
        <v>572.29202079344373</v>
      </c>
      <c r="J11" s="49">
        <v>584.81360640816638</v>
      </c>
      <c r="K11" s="229"/>
      <c r="L11" s="229"/>
      <c r="M11" s="229"/>
      <c r="N11" s="229"/>
      <c r="O11" s="229"/>
      <c r="P11" s="229"/>
      <c r="Q11" s="229"/>
    </row>
    <row r="12" spans="1:17" ht="30" customHeight="1" x14ac:dyDescent="0.35">
      <c r="A12" s="50" t="s">
        <v>161</v>
      </c>
      <c r="B12" s="51">
        <v>718.02396638792959</v>
      </c>
      <c r="C12" s="51">
        <v>1234.5640107159113</v>
      </c>
      <c r="D12" s="51">
        <v>1595.6054613633</v>
      </c>
      <c r="E12" s="51">
        <v>922.54860457961433</v>
      </c>
      <c r="F12" s="51">
        <v>1222.7117744414029</v>
      </c>
      <c r="G12" s="51">
        <v>541.99336487647724</v>
      </c>
      <c r="H12" s="51">
        <v>774.56188639647394</v>
      </c>
      <c r="I12" s="51">
        <v>387.77270033787181</v>
      </c>
      <c r="J12" s="51">
        <v>423.85327398176594</v>
      </c>
      <c r="K12" s="229"/>
      <c r="L12" s="229"/>
      <c r="M12" s="229"/>
      <c r="N12" s="229"/>
      <c r="O12" s="229"/>
      <c r="P12" s="229"/>
      <c r="Q12" s="229"/>
    </row>
    <row r="13" spans="1:17" ht="30" customHeight="1" x14ac:dyDescent="0.35">
      <c r="A13" s="50" t="s">
        <v>42</v>
      </c>
      <c r="B13" s="51">
        <v>3781.8407925882393</v>
      </c>
      <c r="C13" s="51">
        <v>6062.1925920139447</v>
      </c>
      <c r="D13" s="51">
        <v>5364.62488014264</v>
      </c>
      <c r="E13" s="51">
        <v>5837.9036886613376</v>
      </c>
      <c r="F13" s="51">
        <v>4320.7840132251094</v>
      </c>
      <c r="G13" s="51">
        <v>4342.3645357663872</v>
      </c>
      <c r="H13" s="51">
        <v>1575.1556331092027</v>
      </c>
      <c r="I13" s="51">
        <v>1325.1755933628961</v>
      </c>
      <c r="J13" s="51">
        <v>1399.8048671150707</v>
      </c>
      <c r="K13" s="229"/>
      <c r="L13" s="229"/>
      <c r="M13" s="229"/>
      <c r="N13" s="229"/>
      <c r="O13" s="229"/>
      <c r="P13" s="229"/>
      <c r="Q13" s="229"/>
    </row>
    <row r="14" spans="1:17" ht="30" customHeight="1" x14ac:dyDescent="0.3">
      <c r="A14" s="48" t="s">
        <v>263</v>
      </c>
      <c r="B14" s="49">
        <v>3558.5394920115282</v>
      </c>
      <c r="C14" s="49">
        <v>3050.0279099519048</v>
      </c>
      <c r="D14" s="49">
        <v>3972.8015421883442</v>
      </c>
      <c r="E14" s="49">
        <v>3577.8686097765608</v>
      </c>
      <c r="F14" s="49">
        <v>3829.8093895977572</v>
      </c>
      <c r="G14" s="49">
        <v>4108.2700334080146</v>
      </c>
      <c r="H14" s="49">
        <v>4546.3010002942319</v>
      </c>
      <c r="I14" s="49">
        <v>4391.0478145692796</v>
      </c>
      <c r="J14" s="49">
        <v>4557.2767220083533</v>
      </c>
      <c r="K14" s="229"/>
      <c r="L14" s="229"/>
      <c r="M14" s="229"/>
      <c r="N14" s="229"/>
      <c r="O14" s="229"/>
      <c r="P14" s="229"/>
      <c r="Q14" s="229"/>
    </row>
    <row r="15" spans="1:17" ht="30" customHeight="1" x14ac:dyDescent="0.35">
      <c r="A15" s="50" t="s">
        <v>264</v>
      </c>
      <c r="B15" s="51">
        <v>156.85234291272602</v>
      </c>
      <c r="C15" s="51">
        <v>219.17056081256598</v>
      </c>
      <c r="D15" s="51">
        <v>235.15406744733843</v>
      </c>
      <c r="E15" s="51">
        <v>232.33512214890732</v>
      </c>
      <c r="F15" s="51">
        <v>259.1509228553374</v>
      </c>
      <c r="G15" s="51">
        <v>309.89487137415216</v>
      </c>
      <c r="H15" s="51">
        <v>334.99348313657174</v>
      </c>
      <c r="I15" s="51">
        <v>300.88137618374867</v>
      </c>
      <c r="J15" s="51">
        <v>359.06673424607703</v>
      </c>
      <c r="K15" s="229"/>
      <c r="L15" s="229"/>
      <c r="M15" s="229"/>
      <c r="N15" s="229"/>
      <c r="O15" s="229"/>
      <c r="P15" s="229"/>
      <c r="Q15" s="229"/>
    </row>
    <row r="16" spans="1:17" ht="30" customHeight="1" x14ac:dyDescent="0.35">
      <c r="A16" s="50" t="s">
        <v>164</v>
      </c>
      <c r="B16" s="51">
        <v>4971.9216125881421</v>
      </c>
      <c r="C16" s="51">
        <v>6963.3582587743595</v>
      </c>
      <c r="D16" s="51">
        <v>7381.7146846790165</v>
      </c>
      <c r="E16" s="51">
        <v>5585.6068006250734</v>
      </c>
      <c r="F16" s="51">
        <v>5126.8079042788122</v>
      </c>
      <c r="G16" s="51">
        <v>4858.2051390286015</v>
      </c>
      <c r="H16" s="51">
        <v>4615.7537426781892</v>
      </c>
      <c r="I16" s="51">
        <v>4098.5779849376822</v>
      </c>
      <c r="J16" s="51">
        <v>3739.4047941300801</v>
      </c>
      <c r="K16" s="229"/>
      <c r="L16" s="229"/>
      <c r="M16" s="229"/>
      <c r="N16" s="229"/>
      <c r="O16" s="229"/>
      <c r="P16" s="229"/>
      <c r="Q16" s="229"/>
    </row>
    <row r="17" spans="1:17" ht="30" customHeight="1" x14ac:dyDescent="0.3">
      <c r="A17" s="57" t="s">
        <v>23</v>
      </c>
      <c r="B17" s="58">
        <v>36520.629717469215</v>
      </c>
      <c r="C17" s="55">
        <v>47379.248386859887</v>
      </c>
      <c r="D17" s="55">
        <v>45247.870471671224</v>
      </c>
      <c r="E17" s="55">
        <v>34420.823044896126</v>
      </c>
      <c r="F17" s="55">
        <v>30764.164458025247</v>
      </c>
      <c r="G17" s="55">
        <v>30543.612121462822</v>
      </c>
      <c r="H17" s="55">
        <v>28542.305803310126</v>
      </c>
      <c r="I17" s="55">
        <v>23392.553101539612</v>
      </c>
      <c r="J17" s="55">
        <v>25941.699693024162</v>
      </c>
      <c r="K17" s="229"/>
      <c r="L17" s="229"/>
      <c r="M17" s="229"/>
      <c r="N17" s="229"/>
      <c r="O17" s="229"/>
      <c r="P17" s="229"/>
      <c r="Q17" s="229"/>
    </row>
    <row r="18" spans="1:17" ht="30" customHeight="1" thickBot="1" x14ac:dyDescent="0.35">
      <c r="A18" s="59" t="s">
        <v>300</v>
      </c>
      <c r="B18" s="60">
        <v>31.10172926159257</v>
      </c>
      <c r="C18" s="61">
        <v>35.138434370361495</v>
      </c>
      <c r="D18" s="61">
        <v>30.987732412906123</v>
      </c>
      <c r="E18" s="61">
        <v>21.82571249430292</v>
      </c>
      <c r="F18" s="61">
        <v>17.930967917649653</v>
      </c>
      <c r="G18" s="61">
        <v>16.868675249643115</v>
      </c>
      <c r="H18" s="61">
        <v>15.750885871882531</v>
      </c>
      <c r="I18" s="61">
        <v>13.427958692460829</v>
      </c>
      <c r="J18" s="61">
        <v>14.258804183624925</v>
      </c>
      <c r="K18" s="229"/>
      <c r="L18" s="229"/>
      <c r="M18" s="229"/>
      <c r="N18" s="229"/>
      <c r="O18" s="229"/>
      <c r="P18" s="229"/>
      <c r="Q18" s="229"/>
    </row>
    <row r="19" spans="1:17" ht="15" thickTop="1" x14ac:dyDescent="0.3"/>
    <row r="20" spans="1:17" x14ac:dyDescent="0.3">
      <c r="B20" s="79"/>
      <c r="C20" s="79"/>
      <c r="D20" s="79"/>
      <c r="E20" s="79"/>
      <c r="F20" s="79"/>
    </row>
    <row r="33" spans="1:1" x14ac:dyDescent="0.3">
      <c r="A33" s="80"/>
    </row>
    <row r="34" spans="1:1" x14ac:dyDescent="0.3">
      <c r="A34" s="78"/>
    </row>
  </sheetData>
  <hyperlinks>
    <hyperlink ref="C1" location="'Table of Content'!A1" display="Back to Table of Content" xr:uid="{00000000-0004-0000-0C00-000000000000}"/>
  </hyperlinks>
  <pageMargins left="0.7" right="0.7" top="0.75" bottom="0.75" header="0.3" footer="0.3"/>
  <ignoredErrors>
    <ignoredError sqref="B5:J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R19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:J17"/>
    </sheetView>
  </sheetViews>
  <sheetFormatPr defaultRowHeight="14.4" x14ac:dyDescent="0.3"/>
  <cols>
    <col min="1" max="1" width="56.77734375" customWidth="1"/>
    <col min="2" max="2" width="10.5546875" customWidth="1"/>
    <col min="3" max="6" width="10.77734375" customWidth="1"/>
    <col min="7" max="7" width="10.21875" bestFit="1" customWidth="1"/>
    <col min="8" max="10" width="10.5546875" bestFit="1" customWidth="1"/>
    <col min="12" max="12" width="12" bestFit="1" customWidth="1"/>
  </cols>
  <sheetData>
    <row r="1" spans="1:18" ht="43.2" x14ac:dyDescent="0.3">
      <c r="C1" s="234" t="s">
        <v>296</v>
      </c>
    </row>
    <row r="2" spans="1:18" ht="22.8" x14ac:dyDescent="0.4">
      <c r="A2" s="76" t="s">
        <v>251</v>
      </c>
    </row>
    <row r="3" spans="1:18" ht="15" thickBot="1" x14ac:dyDescent="0.35">
      <c r="A3" s="78"/>
    </row>
    <row r="4" spans="1:18" ht="19.2" thickTop="1" thickBot="1" x14ac:dyDescent="0.35">
      <c r="A4" s="43" t="s">
        <v>27</v>
      </c>
      <c r="B4" s="44" t="s">
        <v>83</v>
      </c>
      <c r="C4" s="45" t="s">
        <v>143</v>
      </c>
      <c r="D4" s="45" t="s">
        <v>144</v>
      </c>
      <c r="E4" s="45" t="s">
        <v>145</v>
      </c>
      <c r="F4" s="45" t="s">
        <v>146</v>
      </c>
      <c r="G4" s="45" t="s">
        <v>242</v>
      </c>
      <c r="H4" s="45" t="s">
        <v>262</v>
      </c>
      <c r="I4" s="45" t="s">
        <v>293</v>
      </c>
      <c r="J4" s="45" t="s">
        <v>294</v>
      </c>
    </row>
    <row r="5" spans="1:18" ht="30" customHeight="1" thickTop="1" x14ac:dyDescent="0.35">
      <c r="A5" s="46" t="s">
        <v>102</v>
      </c>
      <c r="B5" s="47">
        <v>1796.8893979896004</v>
      </c>
      <c r="C5" s="47">
        <v>2382.2501893305316</v>
      </c>
      <c r="D5" s="47">
        <v>2434.9842919398393</v>
      </c>
      <c r="E5" s="47">
        <v>1938.7256060251402</v>
      </c>
      <c r="F5" s="47">
        <v>1968.9350488703408</v>
      </c>
      <c r="G5" s="47">
        <v>1896.2929784964304</v>
      </c>
      <c r="H5" s="47">
        <v>1707.228135021825</v>
      </c>
      <c r="I5" s="47">
        <v>1170.6210213162908</v>
      </c>
      <c r="J5" s="47">
        <v>1140.8795489953</v>
      </c>
      <c r="K5" s="233"/>
      <c r="L5" s="229"/>
      <c r="M5" s="229"/>
      <c r="N5" s="229"/>
      <c r="O5" s="229"/>
      <c r="P5" s="229"/>
      <c r="Q5" s="229"/>
      <c r="R5" s="229"/>
    </row>
    <row r="6" spans="1:18" ht="30" customHeight="1" x14ac:dyDescent="0.35">
      <c r="A6" s="46" t="s">
        <v>103</v>
      </c>
      <c r="B6" s="47">
        <v>123.92963108584485</v>
      </c>
      <c r="C6" s="47">
        <v>414.70851220900613</v>
      </c>
      <c r="D6" s="47">
        <v>1139.1170820402135</v>
      </c>
      <c r="E6" s="47">
        <v>668.01619209543401</v>
      </c>
      <c r="F6" s="47">
        <v>959.13897893815158</v>
      </c>
      <c r="G6" s="47">
        <v>1102.5831567623643</v>
      </c>
      <c r="H6" s="47">
        <v>953.99245678970397</v>
      </c>
      <c r="I6" s="47">
        <v>282.05571175763816</v>
      </c>
      <c r="J6" s="47">
        <v>4.9069382101433172</v>
      </c>
      <c r="K6" s="233"/>
      <c r="L6" s="229"/>
      <c r="M6" s="229"/>
      <c r="N6" s="229"/>
      <c r="O6" s="229"/>
      <c r="P6" s="229"/>
      <c r="Q6" s="229"/>
      <c r="R6" s="229"/>
    </row>
    <row r="7" spans="1:18" ht="30" customHeight="1" x14ac:dyDescent="0.3">
      <c r="A7" s="48" t="s">
        <v>30</v>
      </c>
      <c r="B7" s="49">
        <v>17680.740757340925</v>
      </c>
      <c r="C7" s="49">
        <v>21710.415989814173</v>
      </c>
      <c r="D7" s="49">
        <v>17371.787666442702</v>
      </c>
      <c r="E7" s="49">
        <v>8991.3182118198583</v>
      </c>
      <c r="F7" s="49">
        <v>5679.6014673833042</v>
      </c>
      <c r="G7" s="49">
        <v>5609.3349434339871</v>
      </c>
      <c r="H7" s="49">
        <v>5711.2233232637191</v>
      </c>
      <c r="I7" s="49">
        <v>5496.7046467462451</v>
      </c>
      <c r="J7" s="49">
        <v>7881.962960528801</v>
      </c>
      <c r="K7" s="233"/>
      <c r="L7" s="229"/>
      <c r="M7" s="229"/>
      <c r="N7" s="229"/>
      <c r="O7" s="229"/>
      <c r="P7" s="229"/>
      <c r="Q7" s="229"/>
      <c r="R7" s="229"/>
    </row>
    <row r="8" spans="1:18" ht="30" customHeight="1" x14ac:dyDescent="0.35">
      <c r="A8" s="50" t="s">
        <v>34</v>
      </c>
      <c r="B8" s="51">
        <v>3727.2748490944441</v>
      </c>
      <c r="C8" s="51">
        <v>4535.3992454309646</v>
      </c>
      <c r="D8" s="51">
        <v>4670.7962377453614</v>
      </c>
      <c r="E8" s="51">
        <v>4156.9720527466634</v>
      </c>
      <c r="F8" s="51">
        <v>4345.0051181069466</v>
      </c>
      <c r="G8" s="51">
        <v>4351.1301986609524</v>
      </c>
      <c r="H8" s="51">
        <v>4091.6751333677612</v>
      </c>
      <c r="I8" s="51">
        <v>3075.5149763533605</v>
      </c>
      <c r="J8" s="51">
        <v>2862.7596681844893</v>
      </c>
      <c r="K8" s="233"/>
      <c r="L8" s="229"/>
      <c r="M8" s="229"/>
      <c r="N8" s="229"/>
      <c r="O8" s="229"/>
      <c r="P8" s="229"/>
      <c r="Q8" s="229"/>
      <c r="R8" s="229"/>
    </row>
    <row r="9" spans="1:18" ht="30" customHeight="1" x14ac:dyDescent="0.35">
      <c r="A9" s="50" t="s">
        <v>37</v>
      </c>
      <c r="B9" s="51">
        <v>909.77713974542928</v>
      </c>
      <c r="C9" s="51">
        <v>588.39192276804579</v>
      </c>
      <c r="D9" s="51">
        <v>529.63460302368094</v>
      </c>
      <c r="E9" s="51">
        <v>1258.6750908478134</v>
      </c>
      <c r="F9" s="51">
        <v>1071.930623764245</v>
      </c>
      <c r="G9" s="51">
        <v>801.21244092136453</v>
      </c>
      <c r="H9" s="51">
        <v>1163.6604544884467</v>
      </c>
      <c r="I9" s="51">
        <v>368.36585216460207</v>
      </c>
      <c r="J9" s="51">
        <v>231.91993182708731</v>
      </c>
      <c r="K9" s="233"/>
      <c r="L9" s="229"/>
      <c r="M9" s="229"/>
      <c r="N9" s="229"/>
      <c r="O9" s="229"/>
      <c r="P9" s="229"/>
      <c r="Q9" s="229"/>
      <c r="R9" s="229"/>
    </row>
    <row r="10" spans="1:18" ht="30" customHeight="1" x14ac:dyDescent="0.3">
      <c r="A10" s="52" t="s">
        <v>38</v>
      </c>
      <c r="B10" s="53">
        <v>797.41017718458772</v>
      </c>
      <c r="C10" s="49">
        <v>694.49972809966584</v>
      </c>
      <c r="D10" s="49">
        <v>551.65010353321759</v>
      </c>
      <c r="E10" s="49">
        <v>484.67189390454951</v>
      </c>
      <c r="F10" s="49">
        <v>862.97337218297912</v>
      </c>
      <c r="G10" s="49">
        <v>884.90125612906786</v>
      </c>
      <c r="H10" s="49">
        <v>830.97950383743591</v>
      </c>
      <c r="I10" s="49">
        <v>493.0465992560583</v>
      </c>
      <c r="J10" s="49">
        <v>465.29699797044685</v>
      </c>
      <c r="K10" s="233"/>
      <c r="L10" s="229"/>
      <c r="M10" s="229"/>
      <c r="N10" s="229"/>
      <c r="O10" s="229"/>
      <c r="P10" s="229"/>
      <c r="Q10" s="229"/>
      <c r="R10" s="229"/>
    </row>
    <row r="11" spans="1:18" ht="30" customHeight="1" x14ac:dyDescent="0.35">
      <c r="A11" s="50" t="s">
        <v>161</v>
      </c>
      <c r="B11" s="51">
        <v>774.97967666237059</v>
      </c>
      <c r="C11" s="51">
        <v>1249.2734869331396</v>
      </c>
      <c r="D11" s="51">
        <v>1595.6054496768616</v>
      </c>
      <c r="E11" s="51">
        <v>897.34893135008542</v>
      </c>
      <c r="F11" s="51">
        <v>1152.2485214360202</v>
      </c>
      <c r="G11" s="51">
        <v>480.42263621672328</v>
      </c>
      <c r="H11" s="51">
        <v>660.97125441285368</v>
      </c>
      <c r="I11" s="51">
        <v>326.25187204985025</v>
      </c>
      <c r="J11" s="51">
        <v>333.59152578363563</v>
      </c>
      <c r="K11" s="233"/>
      <c r="L11" s="229"/>
      <c r="M11" s="229"/>
      <c r="N11" s="229"/>
      <c r="O11" s="229"/>
      <c r="P11" s="229"/>
      <c r="Q11" s="229"/>
      <c r="R11" s="229"/>
    </row>
    <row r="12" spans="1:18" ht="30" customHeight="1" x14ac:dyDescent="0.35">
      <c r="A12" s="50" t="s">
        <v>42</v>
      </c>
      <c r="B12" s="51">
        <v>4079.3006051000912</v>
      </c>
      <c r="C12" s="51">
        <v>6103.3652394750134</v>
      </c>
      <c r="D12" s="51">
        <v>5364.6249488963294</v>
      </c>
      <c r="E12" s="51">
        <v>5298.2759141058059</v>
      </c>
      <c r="F12" s="51">
        <v>3816.8000172467218</v>
      </c>
      <c r="G12" s="51">
        <v>3451.1967611006567</v>
      </c>
      <c r="H12" s="51">
        <v>1159.9887466679306</v>
      </c>
      <c r="I12" s="51">
        <v>965.51628247467386</v>
      </c>
      <c r="J12" s="51">
        <v>894.2863199973558</v>
      </c>
      <c r="K12" s="233"/>
      <c r="L12" s="229"/>
      <c r="M12" s="229"/>
      <c r="N12" s="229"/>
      <c r="O12" s="229"/>
      <c r="P12" s="229"/>
      <c r="Q12" s="229"/>
      <c r="R12" s="229"/>
    </row>
    <row r="13" spans="1:18" ht="30" customHeight="1" x14ac:dyDescent="0.3">
      <c r="A13" s="48" t="s">
        <v>263</v>
      </c>
      <c r="B13" s="49">
        <v>3809.6143606673722</v>
      </c>
      <c r="C13" s="49">
        <v>3062.0435250689466</v>
      </c>
      <c r="D13" s="49">
        <v>3972.801544235559</v>
      </c>
      <c r="E13" s="49">
        <v>3527.3937949098777</v>
      </c>
      <c r="F13" s="49">
        <v>3637.1523331790145</v>
      </c>
      <c r="G13" s="49">
        <v>3774.9552312358333</v>
      </c>
      <c r="H13" s="49">
        <v>3965.9182510604242</v>
      </c>
      <c r="I13" s="49">
        <v>3815.2166721319018</v>
      </c>
      <c r="J13" s="49">
        <v>3635.7991883503732</v>
      </c>
      <c r="K13" s="233"/>
      <c r="L13" s="229"/>
      <c r="M13" s="229"/>
      <c r="N13" s="229"/>
      <c r="O13" s="229"/>
      <c r="P13" s="229"/>
      <c r="Q13" s="229"/>
      <c r="R13" s="229"/>
    </row>
    <row r="14" spans="1:18" ht="30" customHeight="1" x14ac:dyDescent="0.35">
      <c r="A14" s="50" t="s">
        <v>264</v>
      </c>
      <c r="B14" s="51">
        <v>165.44180953965565</v>
      </c>
      <c r="C14" s="51">
        <v>221.7591326721967</v>
      </c>
      <c r="D14" s="51">
        <v>235.15406608746304</v>
      </c>
      <c r="E14" s="51">
        <v>215.62449329699342</v>
      </c>
      <c r="F14" s="51">
        <v>227.41784339763751</v>
      </c>
      <c r="G14" s="51">
        <v>238.37939955719852</v>
      </c>
      <c r="H14" s="51">
        <v>239.65799490223776</v>
      </c>
      <c r="I14" s="51">
        <v>199.22742344163748</v>
      </c>
      <c r="J14" s="51">
        <v>213.17372118179981</v>
      </c>
      <c r="K14" s="233"/>
      <c r="L14" s="229"/>
      <c r="M14" s="229"/>
      <c r="N14" s="229"/>
      <c r="O14" s="229"/>
      <c r="P14" s="229"/>
      <c r="Q14" s="229"/>
      <c r="R14" s="229"/>
    </row>
    <row r="15" spans="1:18" ht="30" customHeight="1" x14ac:dyDescent="0.35">
      <c r="A15" s="50" t="s">
        <v>164</v>
      </c>
      <c r="B15" s="51">
        <v>4951.0545539732393</v>
      </c>
      <c r="C15" s="51">
        <v>6705.4189051972153</v>
      </c>
      <c r="D15" s="51">
        <v>7381.7146649701644</v>
      </c>
      <c r="E15" s="51">
        <v>5267.5075345475616</v>
      </c>
      <c r="F15" s="51">
        <v>4495.1823458455037</v>
      </c>
      <c r="G15" s="51">
        <v>3940.7494444381218</v>
      </c>
      <c r="H15" s="51">
        <v>3519.0982716167318</v>
      </c>
      <c r="I15" s="51">
        <v>3194.6733779042083</v>
      </c>
      <c r="J15" s="51">
        <v>2492.114159258615</v>
      </c>
      <c r="K15" s="233"/>
      <c r="L15" s="229"/>
      <c r="M15" s="229"/>
      <c r="N15" s="229"/>
      <c r="O15" s="229"/>
      <c r="P15" s="229"/>
      <c r="Q15" s="229"/>
      <c r="R15" s="229"/>
    </row>
    <row r="16" spans="1:18" s="1" customFormat="1" ht="30" customHeight="1" x14ac:dyDescent="0.3">
      <c r="A16" s="57" t="s">
        <v>23</v>
      </c>
      <c r="B16" s="58">
        <v>38816.41295838356</v>
      </c>
      <c r="C16" s="55">
        <v>47667.525876998894</v>
      </c>
      <c r="D16" s="55">
        <v>45247.870658591404</v>
      </c>
      <c r="E16" s="55">
        <v>32704.529715649784</v>
      </c>
      <c r="F16" s="55">
        <v>28216.385670350868</v>
      </c>
      <c r="G16" s="55">
        <v>26531.158446952697</v>
      </c>
      <c r="H16" s="55">
        <v>24004.39352542907</v>
      </c>
      <c r="I16" s="55">
        <v>19387.194435596466</v>
      </c>
      <c r="J16" s="55">
        <v>20156.690960288048</v>
      </c>
      <c r="K16" s="233"/>
      <c r="L16" s="229"/>
      <c r="M16" s="229"/>
      <c r="N16" s="229"/>
      <c r="O16" s="229"/>
      <c r="P16" s="229"/>
      <c r="Q16" s="229"/>
      <c r="R16" s="229"/>
    </row>
    <row r="17" spans="1:18" s="81" customFormat="1" ht="30" customHeight="1" thickBot="1" x14ac:dyDescent="0.35">
      <c r="A17" s="59" t="s">
        <v>300</v>
      </c>
      <c r="B17" s="75">
        <v>48.126200075807901</v>
      </c>
      <c r="C17" s="75">
        <v>22.802500911418377</v>
      </c>
      <c r="D17" s="75">
        <v>-5.0761082600577083</v>
      </c>
      <c r="E17" s="75">
        <v>-27.721394974770959</v>
      </c>
      <c r="F17" s="75">
        <v>-13.723310147925005</v>
      </c>
      <c r="G17" s="75">
        <v>-5.954143361646814</v>
      </c>
      <c r="H17" s="75">
        <v>-9.5237640172242237</v>
      </c>
      <c r="I17" s="75">
        <v>-19.234808348485757</v>
      </c>
      <c r="J17" s="75">
        <v>3.9690968553898784</v>
      </c>
      <c r="K17" s="229"/>
      <c r="L17" s="229"/>
      <c r="M17" s="229"/>
      <c r="N17" s="229"/>
      <c r="O17" s="229"/>
      <c r="P17" s="229"/>
      <c r="Q17" s="229"/>
      <c r="R17" s="229"/>
    </row>
    <row r="18" spans="1:18" ht="15" thickTop="1" x14ac:dyDescent="0.3"/>
    <row r="19" spans="1:18" x14ac:dyDescent="0.3">
      <c r="B19" s="82"/>
      <c r="C19" s="82"/>
      <c r="D19" s="82"/>
      <c r="E19" s="79"/>
      <c r="F19" s="79"/>
      <c r="G19" s="195"/>
    </row>
  </sheetData>
  <hyperlinks>
    <hyperlink ref="C1" location="'Table of Content'!A1" display="Back to Table of Content" xr:uid="{00000000-0004-0000-0D00-000000000000}"/>
  </hyperlinks>
  <pageMargins left="0.7" right="0.7" top="0.75" bottom="0.75" header="0.3" footer="0.3"/>
  <ignoredErrors>
    <ignoredError sqref="B4:J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R24"/>
  <sheetViews>
    <sheetView zoomScale="90" zoomScaleNormal="90" workbookViewId="0">
      <pane xSplit="1" ySplit="4" topLeftCell="B20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RowHeight="14.4" x14ac:dyDescent="0.3"/>
  <cols>
    <col min="1" max="1" width="56.77734375" customWidth="1"/>
    <col min="2" max="6" width="10.77734375" customWidth="1"/>
    <col min="7" max="8" width="10.77734375" bestFit="1" customWidth="1"/>
    <col min="9" max="10" width="10.77734375" customWidth="1"/>
  </cols>
  <sheetData>
    <row r="1" spans="1:18" ht="43.2" x14ac:dyDescent="0.3">
      <c r="C1" s="234" t="s">
        <v>296</v>
      </c>
    </row>
    <row r="2" spans="1:18" ht="22.8" x14ac:dyDescent="0.4">
      <c r="A2" s="39" t="s">
        <v>165</v>
      </c>
    </row>
    <row r="3" spans="1:18" ht="15" thickBot="1" x14ac:dyDescent="0.35">
      <c r="A3" s="63"/>
    </row>
    <row r="4" spans="1:18" ht="30" customHeight="1" thickTop="1" thickBot="1" x14ac:dyDescent="0.35">
      <c r="A4" s="43" t="s">
        <v>166</v>
      </c>
      <c r="B4" s="44" t="s">
        <v>83</v>
      </c>
      <c r="C4" s="45" t="s">
        <v>143</v>
      </c>
      <c r="D4" s="45" t="s">
        <v>144</v>
      </c>
      <c r="E4" s="45" t="s">
        <v>145</v>
      </c>
      <c r="F4" s="45" t="s">
        <v>146</v>
      </c>
      <c r="G4" s="45" t="s">
        <v>242</v>
      </c>
      <c r="H4" s="45" t="s">
        <v>262</v>
      </c>
      <c r="I4" s="45" t="s">
        <v>293</v>
      </c>
      <c r="J4" s="45" t="s">
        <v>294</v>
      </c>
    </row>
    <row r="5" spans="1:18" ht="30" customHeight="1" thickTop="1" x14ac:dyDescent="0.35">
      <c r="A5" s="46" t="s">
        <v>167</v>
      </c>
      <c r="B5" s="47">
        <v>7754.3665628433228</v>
      </c>
      <c r="C5" s="47">
        <v>7730.0761585235596</v>
      </c>
      <c r="D5" s="47">
        <v>7956.5599355697632</v>
      </c>
      <c r="E5" s="47">
        <v>7179.8704695701599</v>
      </c>
      <c r="F5" s="47">
        <v>7743.6284373998642</v>
      </c>
      <c r="G5" s="47">
        <v>7935.3405259847641</v>
      </c>
      <c r="H5" s="47">
        <v>6504.3622426986694</v>
      </c>
      <c r="I5" s="47">
        <v>6062.6001351475716</v>
      </c>
      <c r="J5" s="47">
        <v>6344.82574903965</v>
      </c>
      <c r="K5" s="229"/>
      <c r="L5" s="229"/>
      <c r="M5" s="229"/>
      <c r="N5" s="229"/>
      <c r="O5" s="229"/>
      <c r="P5" s="229"/>
      <c r="Q5" s="229"/>
      <c r="R5" s="229"/>
    </row>
    <row r="6" spans="1:18" ht="30" customHeight="1" x14ac:dyDescent="0.35">
      <c r="A6" s="46" t="s">
        <v>168</v>
      </c>
      <c r="B6" s="47">
        <v>8490.5175437927246</v>
      </c>
      <c r="C6" s="47">
        <v>15116.339179992676</v>
      </c>
      <c r="D6" s="47">
        <v>17758.517395019531</v>
      </c>
      <c r="E6" s="47">
        <v>10542.427534103394</v>
      </c>
      <c r="F6" s="47">
        <v>7328.2675628662109</v>
      </c>
      <c r="G6" s="47">
        <v>6557.3749408721924</v>
      </c>
      <c r="H6" s="47">
        <v>6780.5537195205688</v>
      </c>
      <c r="I6" s="47">
        <v>5182.4591846466064</v>
      </c>
      <c r="J6" s="47">
        <v>4670.8797922134399</v>
      </c>
      <c r="K6" s="229"/>
      <c r="L6" s="229"/>
      <c r="M6" s="229"/>
      <c r="N6" s="229"/>
      <c r="O6" s="229"/>
      <c r="P6" s="229"/>
      <c r="Q6" s="229"/>
      <c r="R6" s="229"/>
    </row>
    <row r="7" spans="1:18" ht="30" customHeight="1" x14ac:dyDescent="0.3">
      <c r="A7" s="48" t="s">
        <v>169</v>
      </c>
      <c r="B7" s="49">
        <v>8676.2060041285476</v>
      </c>
      <c r="C7" s="49">
        <v>8489.7648665249326</v>
      </c>
      <c r="D7" s="49">
        <v>7252.2827542207642</v>
      </c>
      <c r="E7" s="49">
        <v>6358.1677992699015</v>
      </c>
      <c r="F7" s="49">
        <v>6197.2188133542477</v>
      </c>
      <c r="G7" s="49">
        <v>5497.7632387302947</v>
      </c>
      <c r="H7" s="49">
        <v>6028.9542965596584</v>
      </c>
      <c r="I7" s="49">
        <v>3620.4956880469836</v>
      </c>
      <c r="J7" s="49">
        <v>4620.4488267807219</v>
      </c>
      <c r="K7" s="229"/>
      <c r="L7" s="229"/>
      <c r="M7" s="229"/>
      <c r="N7" s="229"/>
      <c r="O7" s="229"/>
      <c r="P7" s="229"/>
      <c r="Q7" s="229"/>
      <c r="R7" s="229"/>
    </row>
    <row r="8" spans="1:18" ht="30" customHeight="1" x14ac:dyDescent="0.35">
      <c r="A8" s="50" t="s">
        <v>170</v>
      </c>
      <c r="B8" s="51">
        <v>8446.9521652602234</v>
      </c>
      <c r="C8" s="51">
        <v>14153.067895716431</v>
      </c>
      <c r="D8" s="51">
        <v>11430.009996808369</v>
      </c>
      <c r="E8" s="51">
        <v>9690.3568495156887</v>
      </c>
      <c r="F8" s="51">
        <v>8910.0497726592184</v>
      </c>
      <c r="G8" s="51">
        <v>9344.6336558438707</v>
      </c>
      <c r="H8" s="51">
        <v>8061.6982356714043</v>
      </c>
      <c r="I8" s="51">
        <v>7826.9558486084425</v>
      </c>
      <c r="J8" s="51">
        <v>9010.4677751751697</v>
      </c>
      <c r="K8" s="229"/>
      <c r="L8" s="229"/>
      <c r="M8" s="229"/>
      <c r="N8" s="229"/>
      <c r="O8" s="229"/>
      <c r="P8" s="229"/>
      <c r="Q8" s="229"/>
      <c r="R8" s="229"/>
    </row>
    <row r="9" spans="1:18" s="83" customFormat="1" ht="30" customHeight="1" x14ac:dyDescent="0.35">
      <c r="A9" s="50" t="s">
        <v>171</v>
      </c>
      <c r="B9" s="51">
        <v>3152.587158203125</v>
      </c>
      <c r="C9" s="51">
        <v>1890</v>
      </c>
      <c r="D9" s="51">
        <v>850.5</v>
      </c>
      <c r="E9" s="51">
        <v>650</v>
      </c>
      <c r="F9" s="51">
        <v>585</v>
      </c>
      <c r="G9" s="51">
        <v>1208.5</v>
      </c>
      <c r="H9" s="51">
        <v>1166.7371826171875</v>
      </c>
      <c r="I9" s="51">
        <v>700.04229736328125</v>
      </c>
      <c r="J9" s="51">
        <v>1295.0782470703125</v>
      </c>
      <c r="K9" s="229"/>
      <c r="L9" s="229"/>
      <c r="M9" s="229"/>
      <c r="N9" s="229"/>
      <c r="O9" s="229"/>
      <c r="P9" s="229"/>
      <c r="Q9" s="229"/>
      <c r="R9" s="229"/>
    </row>
    <row r="10" spans="1:18" ht="30" customHeight="1" thickBot="1" x14ac:dyDescent="0.35">
      <c r="A10" s="84" t="s">
        <v>23</v>
      </c>
      <c r="B10" s="85">
        <v>36520.629434227943</v>
      </c>
      <c r="C10" s="86">
        <v>47379.248100757599</v>
      </c>
      <c r="D10" s="86">
        <v>45247.870081618428</v>
      </c>
      <c r="E10" s="86">
        <v>34420.822652459145</v>
      </c>
      <c r="F10" s="86">
        <v>30764.164586279541</v>
      </c>
      <c r="G10" s="86">
        <v>30543.612361431122</v>
      </c>
      <c r="H10" s="86">
        <v>28542.305677067488</v>
      </c>
      <c r="I10" s="86">
        <v>23392.553153812885</v>
      </c>
      <c r="J10" s="86">
        <v>25941.700390279293</v>
      </c>
      <c r="K10" s="229"/>
      <c r="L10" s="229"/>
      <c r="M10" s="229"/>
      <c r="N10" s="229"/>
      <c r="O10" s="229"/>
      <c r="P10" s="229"/>
      <c r="Q10" s="229"/>
      <c r="R10" s="229"/>
    </row>
    <row r="11" spans="1:18" ht="15" thickTop="1" x14ac:dyDescent="0.3">
      <c r="J11" s="229"/>
      <c r="K11" s="229"/>
      <c r="L11" s="229"/>
      <c r="M11" s="229"/>
      <c r="N11" s="229"/>
      <c r="O11" s="229"/>
      <c r="P11" s="229"/>
      <c r="Q11" s="229"/>
      <c r="R11" s="229"/>
    </row>
    <row r="12" spans="1:18" x14ac:dyDescent="0.3">
      <c r="J12" s="229"/>
      <c r="K12" s="229"/>
      <c r="L12" s="229"/>
      <c r="M12" s="229"/>
      <c r="N12" s="229"/>
      <c r="O12" s="229"/>
      <c r="P12" s="229"/>
      <c r="Q12" s="229"/>
      <c r="R12" s="229"/>
    </row>
    <row r="13" spans="1:18" x14ac:dyDescent="0.3">
      <c r="J13" s="229"/>
      <c r="K13" s="229"/>
      <c r="L13" s="229"/>
      <c r="M13" s="229"/>
      <c r="N13" s="229"/>
      <c r="O13" s="229"/>
      <c r="P13" s="229"/>
      <c r="Q13" s="229"/>
      <c r="R13" s="229"/>
    </row>
    <row r="14" spans="1:18" ht="22.8" x14ac:dyDescent="0.4">
      <c r="A14" s="39" t="s">
        <v>172</v>
      </c>
      <c r="J14" s="229"/>
      <c r="K14" s="229"/>
      <c r="L14" s="229"/>
      <c r="M14" s="229"/>
      <c r="N14" s="229"/>
      <c r="O14" s="229"/>
      <c r="P14" s="229"/>
      <c r="Q14" s="229"/>
      <c r="R14" s="229"/>
    </row>
    <row r="15" spans="1:18" x14ac:dyDescent="0.3">
      <c r="J15" s="229"/>
      <c r="K15" s="229"/>
      <c r="L15" s="229"/>
      <c r="M15" s="229"/>
      <c r="N15" s="229"/>
      <c r="O15" s="229"/>
      <c r="P15" s="229"/>
      <c r="Q15" s="229"/>
      <c r="R15" s="229"/>
    </row>
    <row r="16" spans="1:18" ht="15" thickBot="1" x14ac:dyDescent="0.35">
      <c r="J16" s="229"/>
      <c r="K16" s="229"/>
      <c r="L16" s="229"/>
      <c r="M16" s="229"/>
      <c r="N16" s="229"/>
      <c r="O16" s="229"/>
      <c r="P16" s="229"/>
      <c r="Q16" s="229"/>
      <c r="R16" s="229"/>
    </row>
    <row r="17" spans="1:18" ht="30" customHeight="1" thickTop="1" thickBot="1" x14ac:dyDescent="0.35">
      <c r="A17" s="43" t="s">
        <v>166</v>
      </c>
      <c r="B17" s="44" t="s">
        <v>83</v>
      </c>
      <c r="C17" s="45" t="s">
        <v>143</v>
      </c>
      <c r="D17" s="45" t="s">
        <v>144</v>
      </c>
      <c r="E17" s="45" t="s">
        <v>145</v>
      </c>
      <c r="F17" s="45" t="s">
        <v>146</v>
      </c>
      <c r="G17" s="45" t="s">
        <v>242</v>
      </c>
      <c r="H17" s="45" t="s">
        <v>262</v>
      </c>
      <c r="I17" s="45" t="s">
        <v>293</v>
      </c>
      <c r="J17" s="45" t="s">
        <v>294</v>
      </c>
      <c r="K17" s="229"/>
      <c r="L17" s="229"/>
      <c r="M17" s="229"/>
      <c r="N17" s="229"/>
      <c r="O17" s="229"/>
      <c r="P17" s="229"/>
      <c r="Q17" s="229"/>
      <c r="R17" s="229"/>
    </row>
    <row r="18" spans="1:18" ht="30" customHeight="1" thickTop="1" x14ac:dyDescent="0.35">
      <c r="A18" s="46" t="s">
        <v>167</v>
      </c>
      <c r="B18" s="47">
        <v>8332.4331378936768</v>
      </c>
      <c r="C18" s="47">
        <v>7786.1799139976501</v>
      </c>
      <c r="D18" s="47">
        <v>7956.5600614547729</v>
      </c>
      <c r="E18" s="47">
        <v>6937.834135055542</v>
      </c>
      <c r="F18" s="47">
        <v>7254.7575836181641</v>
      </c>
      <c r="G18" s="47">
        <v>7051.4917694330215</v>
      </c>
      <c r="H18" s="47">
        <v>5677.4732796549797</v>
      </c>
      <c r="I18" s="47">
        <v>5334.2761206030846</v>
      </c>
      <c r="J18" s="47">
        <v>5121.9769492149353</v>
      </c>
      <c r="K18" s="229"/>
      <c r="L18" s="229"/>
      <c r="M18" s="229"/>
      <c r="N18" s="229"/>
      <c r="O18" s="229"/>
      <c r="P18" s="229"/>
      <c r="Q18" s="229"/>
      <c r="R18" s="229"/>
    </row>
    <row r="19" spans="1:18" ht="30" customHeight="1" x14ac:dyDescent="0.35">
      <c r="A19" s="46" t="s">
        <v>168</v>
      </c>
      <c r="B19" s="47">
        <v>8312.783655166626</v>
      </c>
      <c r="C19" s="47">
        <v>14333.794046401978</v>
      </c>
      <c r="D19" s="47">
        <v>17758.517263412476</v>
      </c>
      <c r="E19" s="47">
        <v>9926.0018348693848</v>
      </c>
      <c r="F19" s="47">
        <v>6308.9289121627808</v>
      </c>
      <c r="G19" s="47">
        <v>5265.5017757415771</v>
      </c>
      <c r="H19" s="47">
        <v>5149.8721017837524</v>
      </c>
      <c r="I19" s="47">
        <v>4058.5772819519043</v>
      </c>
      <c r="J19" s="47">
        <v>3114.5647630691528</v>
      </c>
      <c r="K19" s="229"/>
      <c r="L19" s="229"/>
      <c r="M19" s="229"/>
      <c r="N19" s="229"/>
      <c r="O19" s="229"/>
      <c r="P19" s="229"/>
      <c r="Q19" s="229"/>
      <c r="R19" s="229"/>
    </row>
    <row r="20" spans="1:18" ht="30" customHeight="1" x14ac:dyDescent="0.3">
      <c r="A20" s="48" t="s">
        <v>169</v>
      </c>
      <c r="B20" s="49">
        <v>9530.2588211625807</v>
      </c>
      <c r="C20" s="49">
        <v>8854.866018400131</v>
      </c>
      <c r="D20" s="49">
        <v>7252.2827542207642</v>
      </c>
      <c r="E20" s="49">
        <v>6046.1061304526202</v>
      </c>
      <c r="F20" s="49">
        <v>5900.9152216733792</v>
      </c>
      <c r="G20" s="49">
        <v>4735.5303728156205</v>
      </c>
      <c r="H20" s="49">
        <v>5073.5855740548386</v>
      </c>
      <c r="I20" s="49">
        <v>2853.5175581558469</v>
      </c>
      <c r="J20" s="49">
        <v>3473.8426623400528</v>
      </c>
      <c r="K20" s="229"/>
      <c r="L20" s="229"/>
      <c r="M20" s="229"/>
      <c r="N20" s="229"/>
      <c r="O20" s="229"/>
      <c r="P20" s="229"/>
      <c r="Q20" s="229"/>
      <c r="R20" s="229"/>
    </row>
    <row r="21" spans="1:18" ht="30" customHeight="1" x14ac:dyDescent="0.35">
      <c r="A21" s="50" t="s">
        <v>170</v>
      </c>
      <c r="B21" s="51">
        <v>9130.2230764299638</v>
      </c>
      <c r="C21" s="51">
        <v>14734.131257906021</v>
      </c>
      <c r="D21" s="51">
        <v>11430.010057843525</v>
      </c>
      <c r="E21" s="51">
        <v>9167.9074871747034</v>
      </c>
      <c r="F21" s="51">
        <v>8163.8723804401807</v>
      </c>
      <c r="G21" s="51">
        <v>8287.8877825416203</v>
      </c>
      <c r="H21" s="51">
        <v>6954.3931717111454</v>
      </c>
      <c r="I21" s="51">
        <v>6483.8931402580019</v>
      </c>
      <c r="J21" s="51">
        <v>7243.5080116931122</v>
      </c>
      <c r="K21" s="229"/>
      <c r="L21" s="229"/>
      <c r="M21" s="229"/>
      <c r="N21" s="229"/>
      <c r="O21" s="229"/>
      <c r="P21" s="229"/>
      <c r="Q21" s="229"/>
      <c r="R21" s="229"/>
    </row>
    <row r="22" spans="1:18" s="1" customFormat="1" ht="30" customHeight="1" x14ac:dyDescent="0.35">
      <c r="A22" s="50" t="s">
        <v>171</v>
      </c>
      <c r="B22" s="51">
        <v>3510.71435546875</v>
      </c>
      <c r="C22" s="51">
        <v>1958.5546875</v>
      </c>
      <c r="D22" s="51">
        <v>850.5</v>
      </c>
      <c r="E22" s="51">
        <v>626.68048095703125</v>
      </c>
      <c r="F22" s="51">
        <v>587.9114990234375</v>
      </c>
      <c r="G22" s="51">
        <v>1190.7467041015625</v>
      </c>
      <c r="H22" s="51">
        <v>1149.0692138671875</v>
      </c>
      <c r="I22" s="51">
        <v>656.9300537109375</v>
      </c>
      <c r="J22" s="51">
        <v>1202.798583984375</v>
      </c>
      <c r="K22" s="229"/>
      <c r="L22" s="229"/>
      <c r="M22" s="229"/>
      <c r="N22" s="229"/>
      <c r="O22" s="229"/>
      <c r="P22" s="229"/>
      <c r="Q22" s="229"/>
      <c r="R22" s="229"/>
    </row>
    <row r="23" spans="1:18" ht="30" customHeight="1" thickBot="1" x14ac:dyDescent="0.35">
      <c r="A23" s="84" t="s">
        <v>23</v>
      </c>
      <c r="B23" s="85">
        <v>38816.413046121597</v>
      </c>
      <c r="C23" s="86">
        <v>47667.52592420578</v>
      </c>
      <c r="D23" s="86">
        <v>45247.870136931539</v>
      </c>
      <c r="E23" s="86">
        <v>32704.530068509281</v>
      </c>
      <c r="F23" s="86">
        <v>28216.385596917942</v>
      </c>
      <c r="G23" s="86">
        <v>26531.158404633403</v>
      </c>
      <c r="H23" s="86">
        <v>24004.393341071904</v>
      </c>
      <c r="I23" s="86">
        <v>19387.194154679775</v>
      </c>
      <c r="J23" s="86">
        <v>20156.690970301628</v>
      </c>
      <c r="K23" s="229"/>
      <c r="L23" s="229"/>
      <c r="M23" s="229"/>
      <c r="N23" s="229"/>
      <c r="O23" s="229"/>
      <c r="P23" s="229"/>
      <c r="Q23" s="229"/>
      <c r="R23" s="229"/>
    </row>
    <row r="24" spans="1:18" ht="15" thickTop="1" x14ac:dyDescent="0.3"/>
  </sheetData>
  <hyperlinks>
    <hyperlink ref="C1" location="'Table of Content'!A1" display="Back to Table of Content" xr:uid="{00000000-0004-0000-0E00-000000000000}"/>
  </hyperlinks>
  <pageMargins left="0.7" right="0.7" top="0.75" bottom="0.75" header="0.3" footer="0.3"/>
  <ignoredErrors>
    <ignoredError sqref="B4:J4 B17:J1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22"/>
  <sheetViews>
    <sheetView zoomScale="90" zoomScaleNormal="90" workbookViewId="0">
      <pane xSplit="1" ySplit="5" topLeftCell="B16" activePane="bottomRight" state="frozen"/>
      <selection pane="topRight" activeCell="B1" sqref="B1"/>
      <selection pane="bottomLeft" activeCell="A6" sqref="A6"/>
      <selection pane="bottomRight" activeCell="A16" sqref="A16:J21"/>
    </sheetView>
  </sheetViews>
  <sheetFormatPr defaultRowHeight="14.4" x14ac:dyDescent="0.3"/>
  <cols>
    <col min="1" max="1" width="56.77734375" customWidth="1"/>
    <col min="2" max="2" width="10.5546875" customWidth="1"/>
    <col min="3" max="6" width="10.77734375" customWidth="1"/>
    <col min="9" max="9" width="9.21875" customWidth="1"/>
    <col min="10" max="10" width="11.21875" bestFit="1" customWidth="1"/>
    <col min="11" max="11" width="8.77734375" bestFit="1" customWidth="1"/>
    <col min="12" max="14" width="11.21875" bestFit="1" customWidth="1"/>
    <col min="15" max="18" width="8.77734375" bestFit="1" customWidth="1"/>
  </cols>
  <sheetData>
    <row r="1" spans="1:18" ht="43.2" x14ac:dyDescent="0.3">
      <c r="C1" s="234" t="s">
        <v>296</v>
      </c>
    </row>
    <row r="2" spans="1:18" ht="22.8" x14ac:dyDescent="0.4">
      <c r="A2" s="39" t="s">
        <v>173</v>
      </c>
    </row>
    <row r="3" spans="1:18" ht="22.8" x14ac:dyDescent="0.4">
      <c r="A3" s="39"/>
    </row>
    <row r="4" spans="1:18" ht="15" thickBot="1" x14ac:dyDescent="0.35">
      <c r="A4" s="63"/>
    </row>
    <row r="5" spans="1:18" ht="30" customHeight="1" thickTop="1" thickBot="1" x14ac:dyDescent="0.35">
      <c r="A5" s="43" t="s">
        <v>174</v>
      </c>
      <c r="B5" s="87" t="s">
        <v>83</v>
      </c>
      <c r="C5" s="88" t="s">
        <v>143</v>
      </c>
      <c r="D5" s="88" t="s">
        <v>144</v>
      </c>
      <c r="E5" s="88" t="s">
        <v>145</v>
      </c>
      <c r="F5" s="88" t="s">
        <v>146</v>
      </c>
      <c r="G5" s="88" t="s">
        <v>242</v>
      </c>
      <c r="H5" s="88" t="s">
        <v>262</v>
      </c>
      <c r="I5" s="88" t="s">
        <v>293</v>
      </c>
      <c r="J5" s="88" t="s">
        <v>294</v>
      </c>
    </row>
    <row r="6" spans="1:18" ht="30" customHeight="1" thickTop="1" x14ac:dyDescent="0.35">
      <c r="A6" s="46" t="s">
        <v>175</v>
      </c>
      <c r="B6" s="46">
        <v>7927.1477791346506</v>
      </c>
      <c r="C6" s="46">
        <v>9815.091495509123</v>
      </c>
      <c r="D6" s="46">
        <v>10740.566324723506</v>
      </c>
      <c r="E6" s="46">
        <v>9585.1468514312091</v>
      </c>
      <c r="F6" s="46">
        <v>9194.4087462335247</v>
      </c>
      <c r="G6" s="46">
        <v>8535.9675299661885</v>
      </c>
      <c r="H6" s="46">
        <v>6649.5397185585007</v>
      </c>
      <c r="I6" s="46">
        <v>5145.6869104581992</v>
      </c>
      <c r="J6" s="46">
        <v>4693.33638664708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35">
      <c r="A7" s="46" t="s">
        <v>176</v>
      </c>
      <c r="B7" s="46">
        <v>4971.9216125881421</v>
      </c>
      <c r="C7" s="46">
        <v>6963.3582587743595</v>
      </c>
      <c r="D7" s="46">
        <v>7381.7146846790165</v>
      </c>
      <c r="E7" s="46">
        <v>5585.6068006250734</v>
      </c>
      <c r="F7" s="46">
        <v>5126.8079042788122</v>
      </c>
      <c r="G7" s="46">
        <v>4858.2051390286015</v>
      </c>
      <c r="H7" s="46">
        <v>4615.7537426781892</v>
      </c>
      <c r="I7" s="46">
        <v>4098.5779849376822</v>
      </c>
      <c r="J7" s="46">
        <v>3739.4047941300801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">
      <c r="A8" s="48" t="s">
        <v>177</v>
      </c>
      <c r="B8" s="48">
        <v>2955.2261665465085</v>
      </c>
      <c r="C8" s="48">
        <v>2851.733236734764</v>
      </c>
      <c r="D8" s="48">
        <v>3358.8516400444887</v>
      </c>
      <c r="E8" s="48">
        <v>3999.5400508061352</v>
      </c>
      <c r="F8" s="48">
        <v>4067.6008419547129</v>
      </c>
      <c r="G8" s="48">
        <v>3677.7623909375875</v>
      </c>
      <c r="H8" s="48">
        <v>2033.7859758803115</v>
      </c>
      <c r="I8" s="48">
        <v>1047.1089255205168</v>
      </c>
      <c r="J8" s="48">
        <v>953.93159251700013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35">
      <c r="A9" s="50" t="s">
        <v>178</v>
      </c>
      <c r="B9" s="50">
        <v>28593.481938334564</v>
      </c>
      <c r="C9" s="50">
        <v>37564.156891350765</v>
      </c>
      <c r="D9" s="50">
        <v>34507.304146947718</v>
      </c>
      <c r="E9" s="50">
        <v>24835.676193464918</v>
      </c>
      <c r="F9" s="50">
        <v>21569.755711791724</v>
      </c>
      <c r="G9" s="50">
        <v>22007.644591496632</v>
      </c>
      <c r="H9" s="50">
        <v>21892.766084751624</v>
      </c>
      <c r="I9" s="50">
        <v>18246.866191081412</v>
      </c>
      <c r="J9" s="50">
        <v>21248.363306377083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thickBot="1" x14ac:dyDescent="0.35">
      <c r="A10" s="84" t="s">
        <v>23</v>
      </c>
      <c r="B10" s="85">
        <v>36520.629717469215</v>
      </c>
      <c r="C10" s="89">
        <v>47379.248386859887</v>
      </c>
      <c r="D10" s="89">
        <v>45247.870471671224</v>
      </c>
      <c r="E10" s="89">
        <v>34420.823044896126</v>
      </c>
      <c r="F10" s="89">
        <v>30764.164458025247</v>
      </c>
      <c r="G10" s="89">
        <v>30543.612121462822</v>
      </c>
      <c r="H10" s="89">
        <v>28542.305803310126</v>
      </c>
      <c r="I10" s="89">
        <v>23392.553101539612</v>
      </c>
      <c r="J10" s="89">
        <v>25941.699693024162</v>
      </c>
      <c r="K10" s="227"/>
      <c r="L10" s="227"/>
      <c r="M10" s="227"/>
      <c r="N10" s="227"/>
      <c r="O10" s="227"/>
      <c r="P10" s="227"/>
      <c r="Q10" s="227"/>
      <c r="R10" s="227"/>
    </row>
    <row r="11" spans="1:18" ht="15" thickTop="1" x14ac:dyDescent="0.3">
      <c r="J11" s="227"/>
      <c r="K11" s="227"/>
      <c r="L11" s="227"/>
      <c r="M11" s="227"/>
      <c r="N11" s="227"/>
      <c r="O11" s="227"/>
      <c r="P11" s="227"/>
      <c r="Q11" s="227"/>
      <c r="R11" s="227"/>
    </row>
    <row r="12" spans="1:18" x14ac:dyDescent="0.3">
      <c r="J12" s="227"/>
      <c r="K12" s="227"/>
      <c r="L12" s="227"/>
      <c r="M12" s="227"/>
      <c r="N12" s="227"/>
      <c r="O12" s="227"/>
      <c r="P12" s="227"/>
      <c r="Q12" s="227"/>
      <c r="R12" s="227"/>
    </row>
    <row r="13" spans="1:18" ht="22.8" x14ac:dyDescent="0.4">
      <c r="A13" s="39" t="s">
        <v>179</v>
      </c>
      <c r="J13" s="227"/>
      <c r="K13" s="227"/>
      <c r="L13" s="227"/>
      <c r="M13" s="227"/>
      <c r="N13" s="227"/>
      <c r="O13" s="227"/>
      <c r="P13" s="227"/>
      <c r="Q13" s="227"/>
      <c r="R13" s="227"/>
    </row>
    <row r="14" spans="1:18" x14ac:dyDescent="0.3">
      <c r="J14" s="227"/>
      <c r="K14" s="227"/>
      <c r="L14" s="227"/>
      <c r="M14" s="227"/>
      <c r="N14" s="227"/>
      <c r="O14" s="227"/>
      <c r="P14" s="227"/>
      <c r="Q14" s="227"/>
      <c r="R14" s="227"/>
    </row>
    <row r="15" spans="1:18" ht="15" thickBot="1" x14ac:dyDescent="0.35"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thickTop="1" thickBot="1" x14ac:dyDescent="0.35">
      <c r="A16" s="43" t="s">
        <v>174</v>
      </c>
      <c r="B16" s="87" t="s">
        <v>83</v>
      </c>
      <c r="C16" s="88" t="s">
        <v>143</v>
      </c>
      <c r="D16" s="88" t="s">
        <v>144</v>
      </c>
      <c r="E16" s="88" t="s">
        <v>145</v>
      </c>
      <c r="F16" s="88" t="s">
        <v>146</v>
      </c>
      <c r="G16" s="88" t="s">
        <v>242</v>
      </c>
      <c r="H16" s="88" t="s">
        <v>262</v>
      </c>
      <c r="I16" s="88" t="s">
        <v>293</v>
      </c>
      <c r="J16" s="88" t="s">
        <v>294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thickTop="1" x14ac:dyDescent="0.35">
      <c r="A17" s="46" t="s">
        <v>175</v>
      </c>
      <c r="B17" s="46">
        <v>5330.3419793131116</v>
      </c>
      <c r="C17" s="46">
        <v>5219.487993904484</v>
      </c>
      <c r="D17" s="46">
        <v>10740.566324723506</v>
      </c>
      <c r="E17" s="46">
        <v>6552.9654473050996</v>
      </c>
      <c r="F17" s="46">
        <v>6468.2199328877159</v>
      </c>
      <c r="G17" s="46">
        <v>6893.8129390485046</v>
      </c>
      <c r="H17" s="46">
        <v>5075.9945189214959</v>
      </c>
      <c r="I17" s="46">
        <v>4031.9712647507936</v>
      </c>
      <c r="J17" s="46">
        <v>3174.2862427467658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35">
      <c r="A18" s="46" t="s">
        <v>176</v>
      </c>
      <c r="B18" s="46">
        <v>2719.952709015683</v>
      </c>
      <c r="C18" s="46">
        <v>2809.0783685294136</v>
      </c>
      <c r="D18" s="46">
        <v>7381.7146846790165</v>
      </c>
      <c r="E18" s="46">
        <v>2856.9597088601045</v>
      </c>
      <c r="F18" s="46">
        <v>2877.5639077001424</v>
      </c>
      <c r="G18" s="46">
        <v>3940.7494444381218</v>
      </c>
      <c r="H18" s="46">
        <v>3519.0982716167318</v>
      </c>
      <c r="I18" s="46">
        <v>3194.6733779042083</v>
      </c>
      <c r="J18" s="46">
        <v>2492.114159258615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3">
      <c r="A19" s="48" t="s">
        <v>177</v>
      </c>
      <c r="B19" s="48">
        <v>2610.3892702974285</v>
      </c>
      <c r="C19" s="48">
        <v>2410.4096253750708</v>
      </c>
      <c r="D19" s="48">
        <v>3358.8516400444887</v>
      </c>
      <c r="E19" s="48">
        <v>3696.0057384449951</v>
      </c>
      <c r="F19" s="48">
        <v>3590.656025187574</v>
      </c>
      <c r="G19" s="48">
        <v>2953.0634946103828</v>
      </c>
      <c r="H19" s="48">
        <v>1556.8962473047645</v>
      </c>
      <c r="I19" s="48">
        <v>837.29788684658524</v>
      </c>
      <c r="J19" s="48">
        <v>682.17208348815063</v>
      </c>
      <c r="K19" s="227"/>
      <c r="L19" s="227"/>
      <c r="M19" s="227"/>
      <c r="N19" s="227"/>
      <c r="O19" s="227"/>
      <c r="P19" s="227"/>
      <c r="Q19" s="227"/>
      <c r="R19" s="227"/>
    </row>
    <row r="20" spans="1:18" s="1" customFormat="1" ht="30" customHeight="1" x14ac:dyDescent="0.35">
      <c r="A20" s="50" t="s">
        <v>178</v>
      </c>
      <c r="B20" s="50">
        <v>33486.07097907045</v>
      </c>
      <c r="C20" s="50">
        <v>42448.03788309441</v>
      </c>
      <c r="D20" s="50">
        <v>34507.304146947718</v>
      </c>
      <c r="E20" s="50">
        <v>26151.564268344686</v>
      </c>
      <c r="F20" s="50">
        <v>21748.165737463154</v>
      </c>
      <c r="G20" s="50">
        <v>19637.345507904192</v>
      </c>
      <c r="H20" s="50">
        <v>18928.399006507574</v>
      </c>
      <c r="I20" s="50">
        <v>15355.223170845673</v>
      </c>
      <c r="J20" s="50">
        <v>16982.404717541282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thickBot="1" x14ac:dyDescent="0.35">
      <c r="A21" s="84" t="s">
        <v>23</v>
      </c>
      <c r="B21" s="85">
        <v>38816.41295838356</v>
      </c>
      <c r="C21" s="89">
        <v>47667.525876998894</v>
      </c>
      <c r="D21" s="89">
        <v>45247.870471671224</v>
      </c>
      <c r="E21" s="89">
        <v>32704.529715649784</v>
      </c>
      <c r="F21" s="89">
        <v>28216.385670350868</v>
      </c>
      <c r="G21" s="89">
        <v>26531.158446952697</v>
      </c>
      <c r="H21" s="89">
        <v>24004.39352542907</v>
      </c>
      <c r="I21" s="89">
        <v>19387.194435596466</v>
      </c>
      <c r="J21" s="89">
        <v>20156.690960288048</v>
      </c>
      <c r="K21" s="227"/>
      <c r="L21" s="227"/>
      <c r="M21" s="227"/>
      <c r="N21" s="227"/>
      <c r="O21" s="227"/>
      <c r="P21" s="227"/>
      <c r="Q21" s="227"/>
      <c r="R21" s="227"/>
    </row>
    <row r="22" spans="1:18" ht="15" thickTop="1" x14ac:dyDescent="0.3"/>
  </sheetData>
  <hyperlinks>
    <hyperlink ref="C1" location="'Table of Content'!A1" display="Back to Table of Content" xr:uid="{00000000-0004-0000-0F00-000000000000}"/>
  </hyperlinks>
  <pageMargins left="0.7" right="0.7" top="0.75" bottom="0.75" header="0.3" footer="0.3"/>
  <ignoredErrors>
    <ignoredError sqref="B5:J5 B16:K1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R36"/>
  <sheetViews>
    <sheetView zoomScale="90" zoomScaleNormal="90" workbookViewId="0">
      <pane xSplit="1" ySplit="4" topLeftCell="B27" activePane="bottomRight" state="frozen"/>
      <selection pane="topRight" activeCell="B1" sqref="B1"/>
      <selection pane="bottomLeft" activeCell="A5" sqref="A5"/>
      <selection pane="bottomRight" activeCell="A23" sqref="A23:J35"/>
    </sheetView>
  </sheetViews>
  <sheetFormatPr defaultRowHeight="14.4" x14ac:dyDescent="0.3"/>
  <cols>
    <col min="1" max="1" width="50.77734375" customWidth="1"/>
    <col min="2" max="2" width="12.5546875" style="90" customWidth="1"/>
    <col min="3" max="4" width="12.21875" style="90" customWidth="1"/>
    <col min="5" max="6" width="12.21875" customWidth="1"/>
    <col min="7" max="8" width="12.21875" bestFit="1" customWidth="1"/>
    <col min="9" max="9" width="12.21875" customWidth="1"/>
    <col min="10" max="10" width="12.21875" bestFit="1" customWidth="1"/>
  </cols>
  <sheetData>
    <row r="1" spans="1:18" ht="28.8" x14ac:dyDescent="0.3">
      <c r="C1" s="234" t="s">
        <v>296</v>
      </c>
    </row>
    <row r="2" spans="1:18" ht="22.8" x14ac:dyDescent="0.4">
      <c r="A2" s="76" t="s">
        <v>180</v>
      </c>
    </row>
    <row r="3" spans="1:18" ht="15" thickBot="1" x14ac:dyDescent="0.35">
      <c r="A3" s="78"/>
    </row>
    <row r="4" spans="1:18" ht="30" customHeight="1" thickTop="1" thickBot="1" x14ac:dyDescent="0.35">
      <c r="A4" s="43" t="s">
        <v>27</v>
      </c>
      <c r="B4" s="44" t="s">
        <v>83</v>
      </c>
      <c r="C4" s="91" t="s">
        <v>143</v>
      </c>
      <c r="D4" s="91" t="s">
        <v>144</v>
      </c>
      <c r="E4" s="91" t="s">
        <v>145</v>
      </c>
      <c r="F4" s="91" t="s">
        <v>146</v>
      </c>
      <c r="G4" s="91" t="s">
        <v>242</v>
      </c>
      <c r="H4" s="91" t="s">
        <v>262</v>
      </c>
      <c r="I4" s="91" t="s">
        <v>293</v>
      </c>
      <c r="J4" s="91" t="s">
        <v>294</v>
      </c>
    </row>
    <row r="5" spans="1:18" ht="30" customHeight="1" thickTop="1" x14ac:dyDescent="0.35">
      <c r="A5" s="46" t="s">
        <v>102</v>
      </c>
      <c r="B5" s="47">
        <v>8744.2872009277344</v>
      </c>
      <c r="C5" s="47">
        <v>9584.4013824462891</v>
      </c>
      <c r="D5" s="47">
        <v>9883.1507568359375</v>
      </c>
      <c r="E5" s="47">
        <v>10541.386737823486</v>
      </c>
      <c r="F5" s="47">
        <v>10448.96940612793</v>
      </c>
      <c r="G5" s="47">
        <v>10872.197967529297</v>
      </c>
      <c r="H5" s="47">
        <v>11249.362945556641</v>
      </c>
      <c r="I5" s="47">
        <v>11781.903198242188</v>
      </c>
      <c r="J5" s="47">
        <v>12006.990661621094</v>
      </c>
      <c r="K5" s="229"/>
      <c r="L5" s="229"/>
      <c r="M5" s="229"/>
      <c r="N5" s="229"/>
      <c r="O5" s="229"/>
      <c r="P5" s="229"/>
      <c r="Q5" s="229"/>
      <c r="R5" s="229"/>
    </row>
    <row r="6" spans="1:18" ht="30" customHeight="1" x14ac:dyDescent="0.35">
      <c r="A6" s="46" t="s">
        <v>103</v>
      </c>
      <c r="B6" s="47">
        <v>3676.938232421875</v>
      </c>
      <c r="C6" s="47">
        <v>3930.18359375</v>
      </c>
      <c r="D6" s="47">
        <v>4770.79248046875</v>
      </c>
      <c r="E6" s="47">
        <v>5633.0263671875</v>
      </c>
      <c r="F6" s="47">
        <v>6373.021484375</v>
      </c>
      <c r="G6" s="47">
        <v>7761.3603515625</v>
      </c>
      <c r="H6" s="47">
        <v>8710.80078125</v>
      </c>
      <c r="I6" s="47">
        <v>9506.4638671875</v>
      </c>
      <c r="J6" s="47">
        <v>9945.1875</v>
      </c>
      <c r="K6" s="229"/>
      <c r="L6" s="229"/>
      <c r="M6" s="229"/>
      <c r="N6" s="229"/>
      <c r="O6" s="229"/>
      <c r="P6" s="229"/>
      <c r="Q6" s="229"/>
      <c r="R6" s="229"/>
    </row>
    <row r="7" spans="1:18" ht="30" customHeight="1" x14ac:dyDescent="0.3">
      <c r="A7" s="48" t="s">
        <v>30</v>
      </c>
      <c r="B7" s="49">
        <v>50268.8681640625</v>
      </c>
      <c r="C7" s="49">
        <v>63922.0732421875</v>
      </c>
      <c r="D7" s="49">
        <v>73396.7880859375</v>
      </c>
      <c r="E7" s="49">
        <v>77348.9892578125</v>
      </c>
      <c r="F7" s="49">
        <v>75833.8974609375</v>
      </c>
      <c r="G7" s="49">
        <v>76680.140625</v>
      </c>
      <c r="H7" s="49">
        <v>76838.966796875</v>
      </c>
      <c r="I7" s="49">
        <v>77936.13671875</v>
      </c>
      <c r="J7" s="49">
        <v>85528.42578125</v>
      </c>
      <c r="K7" s="229"/>
      <c r="L7" s="229"/>
      <c r="M7" s="229"/>
      <c r="N7" s="229"/>
      <c r="O7" s="229"/>
      <c r="P7" s="229"/>
      <c r="Q7" s="229"/>
      <c r="R7" s="229"/>
    </row>
    <row r="8" spans="1:18" ht="30" customHeight="1" x14ac:dyDescent="0.35">
      <c r="A8" s="50" t="s">
        <v>34</v>
      </c>
      <c r="B8" s="51">
        <v>20778.494140625</v>
      </c>
      <c r="C8" s="51">
        <v>23258.73583984375</v>
      </c>
      <c r="D8" s="51">
        <v>24446.4814453125</v>
      </c>
      <c r="E8" s="51">
        <v>25676.296875</v>
      </c>
      <c r="F8" s="51">
        <v>27108.21875</v>
      </c>
      <c r="G8" s="51">
        <v>28463.31396484375</v>
      </c>
      <c r="H8" s="51">
        <v>30121.1865234375</v>
      </c>
      <c r="I8" s="51">
        <v>30102.436767578125</v>
      </c>
      <c r="J8" s="51">
        <v>32163.578369140625</v>
      </c>
      <c r="K8" s="229"/>
      <c r="L8" s="229"/>
      <c r="M8" s="229"/>
      <c r="N8" s="229"/>
      <c r="O8" s="229"/>
      <c r="P8" s="229"/>
      <c r="Q8" s="229"/>
      <c r="R8" s="229"/>
    </row>
    <row r="9" spans="1:18" s="83" customFormat="1" ht="30" customHeight="1" x14ac:dyDescent="0.35">
      <c r="A9" s="50" t="s">
        <v>37</v>
      </c>
      <c r="B9" s="51">
        <v>14475.356475830078</v>
      </c>
      <c r="C9" s="51">
        <v>14914.520475387573</v>
      </c>
      <c r="D9" s="51">
        <v>14137.110702514648</v>
      </c>
      <c r="E9" s="51">
        <v>15473.972900390625</v>
      </c>
      <c r="F9" s="51">
        <v>17287.42041015625</v>
      </c>
      <c r="G9" s="51">
        <v>18323.239074707031</v>
      </c>
      <c r="H9" s="51">
        <v>20510.837097167969</v>
      </c>
      <c r="I9" s="51">
        <v>19564.94970703125</v>
      </c>
      <c r="J9" s="51">
        <v>21866.546020507813</v>
      </c>
      <c r="K9" s="229"/>
      <c r="L9" s="229"/>
      <c r="M9" s="229"/>
      <c r="N9" s="229"/>
      <c r="O9" s="229"/>
      <c r="P9" s="229"/>
      <c r="Q9" s="229"/>
      <c r="R9" s="229"/>
    </row>
    <row r="10" spans="1:18" s="83" customFormat="1" ht="30" customHeight="1" x14ac:dyDescent="0.3">
      <c r="A10" s="52" t="s">
        <v>38</v>
      </c>
      <c r="B10" s="53">
        <v>3081.9119873046875</v>
      </c>
      <c r="C10" s="49">
        <v>2980.9239501953125</v>
      </c>
      <c r="D10" s="49">
        <v>2653.5897216796875</v>
      </c>
      <c r="E10" s="49">
        <v>2347.7646484375</v>
      </c>
      <c r="F10" s="49">
        <v>2242.91162109375</v>
      </c>
      <c r="G10" s="49">
        <v>2156.1917724609375</v>
      </c>
      <c r="H10" s="49">
        <v>2123.2381286621094</v>
      </c>
      <c r="I10" s="49">
        <v>1960.3531951904297</v>
      </c>
      <c r="J10" s="49">
        <v>1956.4360885620117</v>
      </c>
      <c r="K10" s="229"/>
      <c r="L10" s="229"/>
      <c r="M10" s="229"/>
      <c r="N10" s="229"/>
      <c r="O10" s="229"/>
      <c r="P10" s="229"/>
      <c r="Q10" s="229"/>
      <c r="R10" s="229"/>
    </row>
    <row r="11" spans="1:18" s="1" customFormat="1" ht="30" customHeight="1" x14ac:dyDescent="0.35">
      <c r="A11" s="50" t="s">
        <v>161</v>
      </c>
      <c r="B11" s="51">
        <v>8970.326171875</v>
      </c>
      <c r="C11" s="51">
        <v>9805.291259765625</v>
      </c>
      <c r="D11" s="51">
        <v>10327.672119140625</v>
      </c>
      <c r="E11" s="51">
        <v>10293.019409179688</v>
      </c>
      <c r="F11" s="51">
        <v>10805.688110351563</v>
      </c>
      <c r="G11" s="51">
        <v>10838.752319335938</v>
      </c>
      <c r="H11" s="51">
        <v>11373.945007324219</v>
      </c>
      <c r="I11" s="51">
        <v>11120.830017089844</v>
      </c>
      <c r="J11" s="51">
        <v>11924.301025390625</v>
      </c>
      <c r="K11" s="229"/>
      <c r="L11" s="229"/>
      <c r="M11" s="229"/>
      <c r="N11" s="229"/>
      <c r="O11" s="229"/>
      <c r="P11" s="229"/>
      <c r="Q11" s="229"/>
      <c r="R11" s="229"/>
    </row>
    <row r="12" spans="1:18" s="1" customFormat="1" ht="30" customHeight="1" x14ac:dyDescent="0.35">
      <c r="A12" s="50" t="s">
        <v>42</v>
      </c>
      <c r="B12" s="51">
        <v>23444.506591796875</v>
      </c>
      <c r="C12" s="51">
        <v>28584.356689453125</v>
      </c>
      <c r="D12" s="51">
        <v>30716.03271484375</v>
      </c>
      <c r="E12" s="51">
        <v>35829.14404296875</v>
      </c>
      <c r="F12" s="51">
        <v>38131.159423828125</v>
      </c>
      <c r="G12" s="51">
        <v>43570.201416015625</v>
      </c>
      <c r="H12" s="51">
        <v>44069.492431640625</v>
      </c>
      <c r="I12" s="51">
        <v>41480.107055664063</v>
      </c>
      <c r="J12" s="51">
        <v>46667.446044921875</v>
      </c>
      <c r="K12" s="229"/>
      <c r="L12" s="229"/>
      <c r="M12" s="229"/>
      <c r="N12" s="229"/>
      <c r="O12" s="229"/>
      <c r="P12" s="229"/>
      <c r="Q12" s="229"/>
      <c r="R12" s="229"/>
    </row>
    <row r="13" spans="1:18" ht="30" customHeight="1" x14ac:dyDescent="0.3">
      <c r="A13" s="48" t="s">
        <v>162</v>
      </c>
      <c r="B13" s="49">
        <v>43024.20556640625</v>
      </c>
      <c r="C13" s="49">
        <v>47406.683013916016</v>
      </c>
      <c r="D13" s="49">
        <v>49621.573669433594</v>
      </c>
      <c r="E13" s="49">
        <v>51903.399475097656</v>
      </c>
      <c r="F13" s="49">
        <v>55817.586303710938</v>
      </c>
      <c r="G13" s="49">
        <v>59385.313842773438</v>
      </c>
      <c r="H13" s="49">
        <v>64455.877563476563</v>
      </c>
      <c r="I13" s="49">
        <v>66259.267333984375</v>
      </c>
      <c r="J13" s="49">
        <v>74074.871459960938</v>
      </c>
      <c r="K13" s="229"/>
      <c r="L13" s="229"/>
      <c r="M13" s="229"/>
      <c r="N13" s="229"/>
      <c r="O13" s="229"/>
      <c r="P13" s="229"/>
      <c r="Q13" s="229"/>
      <c r="R13" s="229"/>
    </row>
    <row r="14" spans="1:18" ht="30" customHeight="1" x14ac:dyDescent="0.35">
      <c r="A14" s="50" t="s">
        <v>163</v>
      </c>
      <c r="B14" s="51">
        <v>1200.2540893554688</v>
      </c>
      <c r="C14" s="51">
        <v>1313.9889221191406</v>
      </c>
      <c r="D14" s="51">
        <v>1347.1408996582031</v>
      </c>
      <c r="E14" s="51">
        <v>1461.3448486328125</v>
      </c>
      <c r="F14" s="51">
        <v>1594.363037109375</v>
      </c>
      <c r="G14" s="51">
        <v>1765.1503601074219</v>
      </c>
      <c r="H14" s="51">
        <v>1928.5953063964844</v>
      </c>
      <c r="I14" s="51">
        <v>2017.0269165039063</v>
      </c>
      <c r="J14" s="51">
        <v>2321.1823120117188</v>
      </c>
      <c r="K14" s="229"/>
      <c r="L14" s="229"/>
      <c r="M14" s="229"/>
      <c r="N14" s="229"/>
      <c r="O14" s="229"/>
      <c r="P14" s="229"/>
      <c r="Q14" s="229"/>
      <c r="R14" s="229"/>
    </row>
    <row r="15" spans="1:18" s="83" customFormat="1" ht="30" customHeight="1" x14ac:dyDescent="0.35">
      <c r="A15" s="50" t="s">
        <v>164</v>
      </c>
      <c r="B15" s="51">
        <v>44901.401611328125</v>
      </c>
      <c r="C15" s="51">
        <v>51769.080810546875</v>
      </c>
      <c r="D15" s="51">
        <v>55289.497802734375</v>
      </c>
      <c r="E15" s="51">
        <v>62155.6533203125</v>
      </c>
      <c r="F15" s="51">
        <v>70365.953125</v>
      </c>
      <c r="G15" s="51">
        <v>77833.8720703125</v>
      </c>
      <c r="H15" s="51">
        <v>84801.563232421875</v>
      </c>
      <c r="I15" s="51">
        <v>84715.754638671875</v>
      </c>
      <c r="J15" s="51">
        <v>100023.12158203125</v>
      </c>
      <c r="K15" s="229"/>
      <c r="L15" s="229"/>
      <c r="M15" s="229"/>
      <c r="N15" s="229"/>
      <c r="O15" s="229"/>
      <c r="P15" s="229"/>
      <c r="Q15" s="229"/>
      <c r="R15" s="229"/>
    </row>
    <row r="16" spans="1:18" ht="30" customHeight="1" thickBot="1" x14ac:dyDescent="0.35">
      <c r="A16" s="84" t="s">
        <v>23</v>
      </c>
      <c r="B16" s="85">
        <v>222566.55023193359</v>
      </c>
      <c r="C16" s="92">
        <v>257470.23917961121</v>
      </c>
      <c r="D16" s="92">
        <v>276589.83039855957</v>
      </c>
      <c r="E16" s="92">
        <v>298663.99788284302</v>
      </c>
      <c r="F16" s="92">
        <v>316009.18913269043</v>
      </c>
      <c r="G16" s="92">
        <v>337649.73376464844</v>
      </c>
      <c r="H16" s="92">
        <v>356183.86581420898</v>
      </c>
      <c r="I16" s="92">
        <v>356445.22941589355</v>
      </c>
      <c r="J16" s="92">
        <v>398478.08684539795</v>
      </c>
      <c r="K16" s="229"/>
      <c r="L16" s="229"/>
      <c r="M16" s="229"/>
      <c r="N16" s="229"/>
      <c r="O16" s="229"/>
      <c r="P16" s="229"/>
      <c r="Q16" s="229"/>
      <c r="R16" s="229"/>
    </row>
    <row r="17" spans="1:18" ht="15" thickTop="1" x14ac:dyDescent="0.3">
      <c r="K17" s="229"/>
      <c r="L17" s="229"/>
      <c r="M17" s="229"/>
      <c r="N17" s="229"/>
      <c r="O17" s="229"/>
      <c r="P17" s="229"/>
      <c r="Q17" s="229"/>
      <c r="R17" s="229"/>
    </row>
    <row r="18" spans="1:18" x14ac:dyDescent="0.3">
      <c r="K18" s="229"/>
      <c r="L18" s="229"/>
      <c r="M18" s="229"/>
      <c r="N18" s="229"/>
      <c r="O18" s="229"/>
      <c r="P18" s="229"/>
      <c r="Q18" s="229"/>
      <c r="R18" s="229"/>
    </row>
    <row r="19" spans="1:18" x14ac:dyDescent="0.3">
      <c r="K19" s="229"/>
      <c r="L19" s="229"/>
      <c r="M19" s="229"/>
      <c r="N19" s="229"/>
      <c r="O19" s="229"/>
      <c r="P19" s="229"/>
      <c r="Q19" s="229"/>
      <c r="R19" s="229"/>
    </row>
    <row r="20" spans="1:18" x14ac:dyDescent="0.3">
      <c r="J20" s="229"/>
      <c r="K20" s="229"/>
      <c r="L20" s="229"/>
      <c r="M20" s="229"/>
      <c r="N20" s="229"/>
      <c r="O20" s="229"/>
      <c r="P20" s="229"/>
      <c r="Q20" s="229"/>
      <c r="R20" s="229"/>
    </row>
    <row r="21" spans="1:18" ht="22.8" x14ac:dyDescent="0.4">
      <c r="A21" s="76" t="s">
        <v>181</v>
      </c>
      <c r="J21" s="229"/>
      <c r="K21" s="229"/>
      <c r="L21" s="229"/>
      <c r="M21" s="229"/>
      <c r="N21" s="229"/>
      <c r="O21" s="229"/>
      <c r="P21" s="229"/>
      <c r="Q21" s="229"/>
      <c r="R21" s="229"/>
    </row>
    <row r="22" spans="1:18" ht="15" thickBot="1" x14ac:dyDescent="0.35">
      <c r="J22" s="229"/>
      <c r="K22" s="229"/>
      <c r="L22" s="229"/>
      <c r="M22" s="229"/>
      <c r="N22" s="229"/>
      <c r="O22" s="229"/>
      <c r="P22" s="229"/>
      <c r="Q22" s="229"/>
      <c r="R22" s="229"/>
    </row>
    <row r="23" spans="1:18" ht="30" customHeight="1" thickTop="1" thickBot="1" x14ac:dyDescent="0.35">
      <c r="A23" s="43" t="s">
        <v>27</v>
      </c>
      <c r="B23" s="44" t="s">
        <v>83</v>
      </c>
      <c r="C23" s="45" t="s">
        <v>143</v>
      </c>
      <c r="D23" s="45" t="s">
        <v>144</v>
      </c>
      <c r="E23" s="45" t="s">
        <v>145</v>
      </c>
      <c r="F23" s="45" t="s">
        <v>146</v>
      </c>
      <c r="G23" s="45" t="s">
        <v>242</v>
      </c>
      <c r="H23" s="45" t="s">
        <v>262</v>
      </c>
      <c r="I23" s="45" t="s">
        <v>293</v>
      </c>
      <c r="J23" s="45" t="s">
        <v>294</v>
      </c>
      <c r="K23" s="229"/>
      <c r="L23" s="229"/>
      <c r="M23" s="229"/>
      <c r="N23" s="229"/>
      <c r="O23" s="229"/>
      <c r="P23" s="229"/>
      <c r="Q23" s="229"/>
      <c r="R23" s="229"/>
    </row>
    <row r="24" spans="1:18" ht="30" customHeight="1" thickTop="1" x14ac:dyDescent="0.35">
      <c r="A24" s="46" t="s">
        <v>102</v>
      </c>
      <c r="B24" s="47">
        <v>10008.28955078125</v>
      </c>
      <c r="C24" s="47">
        <v>9944.0654907226563</v>
      </c>
      <c r="D24" s="47">
        <v>9883.1507568359375</v>
      </c>
      <c r="E24" s="47">
        <v>9765.9811134338379</v>
      </c>
      <c r="F24" s="47">
        <v>9665.4822082519531</v>
      </c>
      <c r="G24" s="47">
        <v>9554.0566711425781</v>
      </c>
      <c r="H24" s="47">
        <v>9443.3747253417969</v>
      </c>
      <c r="I24" s="47">
        <v>9344.5700073242188</v>
      </c>
      <c r="J24" s="47">
        <v>9254.8697509765625</v>
      </c>
      <c r="K24" s="229"/>
      <c r="L24" s="229"/>
      <c r="M24" s="229"/>
      <c r="N24" s="229"/>
      <c r="O24" s="229"/>
      <c r="P24" s="229"/>
      <c r="Q24" s="229"/>
      <c r="R24" s="229"/>
    </row>
    <row r="25" spans="1:18" ht="30" customHeight="1" x14ac:dyDescent="0.35">
      <c r="A25" s="46" t="s">
        <v>103</v>
      </c>
      <c r="B25" s="47">
        <v>3827.71240234375</v>
      </c>
      <c r="C25" s="47">
        <v>4075.95751953125</v>
      </c>
      <c r="D25" s="47">
        <v>4770.79248046875</v>
      </c>
      <c r="E25" s="47">
        <v>5259</v>
      </c>
      <c r="F25" s="47">
        <v>5948.90673828125</v>
      </c>
      <c r="G25" s="47">
        <v>6891.7646484375</v>
      </c>
      <c r="H25" s="47">
        <v>7421.427734375</v>
      </c>
      <c r="I25" s="47">
        <v>7830.13330078125</v>
      </c>
      <c r="J25" s="47">
        <v>7770.6513671875</v>
      </c>
      <c r="K25" s="229"/>
      <c r="L25" s="229"/>
      <c r="M25" s="229"/>
      <c r="N25" s="229"/>
      <c r="O25" s="229"/>
      <c r="P25" s="229"/>
      <c r="Q25" s="229"/>
      <c r="R25" s="229"/>
    </row>
    <row r="26" spans="1:18" ht="30" customHeight="1" x14ac:dyDescent="0.3">
      <c r="A26" s="48" t="s">
        <v>30</v>
      </c>
      <c r="B26" s="49">
        <v>54859.7607421875</v>
      </c>
      <c r="C26" s="49">
        <v>65037.35546875</v>
      </c>
      <c r="D26" s="49">
        <v>73396.7880859375</v>
      </c>
      <c r="E26" s="49">
        <v>74575.4091796875</v>
      </c>
      <c r="F26" s="49">
        <v>72787.482421875</v>
      </c>
      <c r="G26" s="49">
        <v>71101.982421875</v>
      </c>
      <c r="H26" s="49">
        <v>69559.380859375</v>
      </c>
      <c r="I26" s="49">
        <v>69428.6337890625</v>
      </c>
      <c r="J26" s="49">
        <v>72120.0859375</v>
      </c>
      <c r="K26" s="229"/>
      <c r="L26" s="229"/>
      <c r="M26" s="229"/>
      <c r="N26" s="229"/>
      <c r="O26" s="229"/>
      <c r="P26" s="229"/>
      <c r="Q26" s="229"/>
      <c r="R26" s="229"/>
    </row>
    <row r="27" spans="1:18" ht="30" customHeight="1" x14ac:dyDescent="0.35">
      <c r="A27" s="50" t="s">
        <v>34</v>
      </c>
      <c r="B27" s="51">
        <v>22470.61669921875</v>
      </c>
      <c r="C27" s="51">
        <v>23472.48291015625</v>
      </c>
      <c r="D27" s="51">
        <v>24446.4833984375</v>
      </c>
      <c r="E27" s="51">
        <v>25252.064453125</v>
      </c>
      <c r="F27" s="51">
        <v>25940.59765625</v>
      </c>
      <c r="G27" s="51">
        <v>26435.62451171875</v>
      </c>
      <c r="H27" s="51">
        <v>26687.69775390625</v>
      </c>
      <c r="I27" s="51">
        <v>26638.37646484375</v>
      </c>
      <c r="J27" s="51">
        <v>26183.733642578125</v>
      </c>
      <c r="K27" s="229"/>
      <c r="L27" s="229"/>
      <c r="M27" s="229"/>
      <c r="N27" s="229"/>
      <c r="O27" s="229"/>
      <c r="P27" s="229"/>
      <c r="Q27" s="229"/>
      <c r="R27" s="229"/>
    </row>
    <row r="28" spans="1:18" s="83" customFormat="1" ht="30" customHeight="1" x14ac:dyDescent="0.35">
      <c r="A28" s="50" t="s">
        <v>37</v>
      </c>
      <c r="B28" s="51">
        <v>14398.493698120117</v>
      </c>
      <c r="C28" s="51">
        <v>14359.921041488647</v>
      </c>
      <c r="D28" s="51">
        <v>14137.110702514648</v>
      </c>
      <c r="E28" s="51">
        <v>14582.451293945313</v>
      </c>
      <c r="F28" s="51">
        <v>14840.259216308594</v>
      </c>
      <c r="G28" s="51">
        <v>14804.030151367188</v>
      </c>
      <c r="H28" s="51">
        <v>15275.968566894531</v>
      </c>
      <c r="I28" s="51">
        <v>15074.424926757813</v>
      </c>
      <c r="J28" s="51">
        <v>14821.73486328125</v>
      </c>
      <c r="K28" s="229"/>
      <c r="L28" s="229"/>
      <c r="M28" s="229"/>
      <c r="N28" s="229"/>
      <c r="O28" s="229"/>
      <c r="P28" s="229"/>
      <c r="Q28" s="229"/>
      <c r="R28" s="229"/>
    </row>
    <row r="29" spans="1:18" s="83" customFormat="1" ht="30" customHeight="1" x14ac:dyDescent="0.3">
      <c r="A29" s="52" t="s">
        <v>38</v>
      </c>
      <c r="B29" s="53">
        <v>3389.954345703125</v>
      </c>
      <c r="C29" s="49">
        <v>3047.7227783203125</v>
      </c>
      <c r="D29" s="49">
        <v>2653.5897216796875</v>
      </c>
      <c r="E29" s="49">
        <v>2320.1339111328125</v>
      </c>
      <c r="F29" s="49">
        <v>2182.9002075195313</v>
      </c>
      <c r="G29" s="49">
        <v>2070.942626953125</v>
      </c>
      <c r="H29" s="49">
        <v>1962.3529052734375</v>
      </c>
      <c r="I29" s="49">
        <v>1788.8733215332031</v>
      </c>
      <c r="J29" s="49">
        <v>1610.9831924438477</v>
      </c>
      <c r="K29" s="229"/>
      <c r="L29" s="229"/>
      <c r="M29" s="229"/>
      <c r="N29" s="229"/>
      <c r="O29" s="229"/>
      <c r="P29" s="229"/>
      <c r="Q29" s="229"/>
      <c r="R29" s="229"/>
    </row>
    <row r="30" spans="1:18" s="1" customFormat="1" ht="30" customHeight="1" x14ac:dyDescent="0.35">
      <c r="A30" s="50" t="s">
        <v>161</v>
      </c>
      <c r="B30" s="51">
        <v>9764.1826171875</v>
      </c>
      <c r="C30" s="51">
        <v>9916.578857421875</v>
      </c>
      <c r="D30" s="51">
        <v>10327.672119140625</v>
      </c>
      <c r="E30" s="51">
        <v>10149.900390625</v>
      </c>
      <c r="F30" s="51">
        <v>10339.829345703125</v>
      </c>
      <c r="G30" s="51">
        <v>10030.013427734375</v>
      </c>
      <c r="H30" s="51">
        <v>10026.921081542969</v>
      </c>
      <c r="I30" s="51">
        <v>9820.6279296875</v>
      </c>
      <c r="J30" s="51">
        <v>9709.2410278320313</v>
      </c>
      <c r="K30" s="229"/>
      <c r="L30" s="229"/>
      <c r="M30" s="229"/>
      <c r="N30" s="229"/>
      <c r="O30" s="229"/>
      <c r="P30" s="229"/>
      <c r="Q30" s="229"/>
      <c r="R30" s="229"/>
    </row>
    <row r="31" spans="1:18" s="1" customFormat="1" ht="30" customHeight="1" x14ac:dyDescent="0.35">
      <c r="A31" s="50" t="s">
        <v>42</v>
      </c>
      <c r="B31" s="51">
        <v>25430.4208984375</v>
      </c>
      <c r="C31" s="51">
        <v>28418.94677734375</v>
      </c>
      <c r="D31" s="51">
        <v>30716.03271484375</v>
      </c>
      <c r="E31" s="51">
        <v>32852.39453125</v>
      </c>
      <c r="F31" s="51">
        <v>34021.154296875</v>
      </c>
      <c r="G31" s="51">
        <v>35061.35009765625</v>
      </c>
      <c r="H31" s="51">
        <v>33845.489990234375</v>
      </c>
      <c r="I31" s="51">
        <v>32670.198852539063</v>
      </c>
      <c r="J31" s="51">
        <v>31433.134826660156</v>
      </c>
      <c r="K31" s="229"/>
      <c r="L31" s="229"/>
      <c r="M31" s="229"/>
      <c r="N31" s="229"/>
      <c r="O31" s="229"/>
      <c r="P31" s="229"/>
      <c r="Q31" s="229"/>
      <c r="R31" s="229"/>
    </row>
    <row r="32" spans="1:18" ht="30" customHeight="1" x14ac:dyDescent="0.3">
      <c r="A32" s="48" t="s">
        <v>162</v>
      </c>
      <c r="B32" s="49">
        <v>46076.188842773438</v>
      </c>
      <c r="C32" s="49">
        <v>47567.098785400391</v>
      </c>
      <c r="D32" s="49">
        <v>49621.573669433594</v>
      </c>
      <c r="E32" s="49">
        <v>51283.152587890625</v>
      </c>
      <c r="F32" s="49">
        <v>52987.736572265625</v>
      </c>
      <c r="G32" s="49">
        <v>54745.962768554688</v>
      </c>
      <c r="H32" s="49">
        <v>56657.37890625</v>
      </c>
      <c r="I32" s="49">
        <v>58511.942138671875</v>
      </c>
      <c r="J32" s="49">
        <v>60102.135620117188</v>
      </c>
      <c r="K32" s="229"/>
      <c r="L32" s="229"/>
      <c r="M32" s="229"/>
      <c r="N32" s="229"/>
      <c r="O32" s="229"/>
      <c r="P32" s="229"/>
      <c r="Q32" s="229"/>
      <c r="R32" s="229"/>
    </row>
    <row r="33" spans="1:18" ht="30" customHeight="1" x14ac:dyDescent="0.35">
      <c r="A33" s="50" t="s">
        <v>163</v>
      </c>
      <c r="B33" s="51">
        <v>1255.352294921875</v>
      </c>
      <c r="C33" s="51">
        <v>1299.1787414550781</v>
      </c>
      <c r="D33" s="51">
        <v>1347.1408996582031</v>
      </c>
      <c r="E33" s="51">
        <v>1399.73095703125</v>
      </c>
      <c r="F33" s="51">
        <v>1457.6463928222656</v>
      </c>
      <c r="G33" s="51">
        <v>1516.3299865722656</v>
      </c>
      <c r="H33" s="51">
        <v>1576.9100036621094</v>
      </c>
      <c r="I33" s="51">
        <v>1640.6224975585938</v>
      </c>
      <c r="J33" s="51">
        <v>1709.0818481445313</v>
      </c>
      <c r="K33" s="229"/>
      <c r="L33" s="229"/>
      <c r="M33" s="229"/>
      <c r="N33" s="229"/>
      <c r="O33" s="229"/>
      <c r="P33" s="229"/>
      <c r="Q33" s="229"/>
      <c r="R33" s="229"/>
    </row>
    <row r="34" spans="1:18" s="83" customFormat="1" ht="30" customHeight="1" x14ac:dyDescent="0.35">
      <c r="A34" s="50" t="s">
        <v>164</v>
      </c>
      <c r="B34" s="51">
        <v>44985.44970703125</v>
      </c>
      <c r="C34" s="51">
        <v>49737.202392578125</v>
      </c>
      <c r="D34" s="51">
        <v>55289.498291015625</v>
      </c>
      <c r="E34" s="51">
        <v>58964.148681640625</v>
      </c>
      <c r="F34" s="51">
        <v>61665.99267578125</v>
      </c>
      <c r="G34" s="51">
        <v>63935.784423828125</v>
      </c>
      <c r="H34" s="51">
        <v>65846.880126953125</v>
      </c>
      <c r="I34" s="51">
        <v>67464.86572265625</v>
      </c>
      <c r="J34" s="51">
        <v>68331.483642578125</v>
      </c>
      <c r="K34" s="229"/>
      <c r="L34" s="229"/>
      <c r="M34" s="229"/>
      <c r="N34" s="229"/>
      <c r="O34" s="229"/>
      <c r="P34" s="229"/>
      <c r="Q34" s="229"/>
      <c r="R34" s="229"/>
    </row>
    <row r="35" spans="1:18" ht="30" customHeight="1" thickBot="1" x14ac:dyDescent="0.35">
      <c r="A35" s="84" t="s">
        <v>23</v>
      </c>
      <c r="B35" s="85">
        <v>236466.42179870605</v>
      </c>
      <c r="C35" s="92">
        <v>256876.51076316833</v>
      </c>
      <c r="D35" s="92">
        <v>276589.83283996582</v>
      </c>
      <c r="E35" s="92">
        <v>286404.36709976196</v>
      </c>
      <c r="F35" s="92">
        <v>291837.98773193359</v>
      </c>
      <c r="G35" s="92">
        <v>296147.84173583984</v>
      </c>
      <c r="H35" s="92">
        <v>298303.78265380859</v>
      </c>
      <c r="I35" s="92">
        <v>300213.26895141602</v>
      </c>
      <c r="J35" s="92">
        <v>303047.13571929932</v>
      </c>
      <c r="K35" s="229"/>
      <c r="L35" s="229"/>
      <c r="M35" s="229"/>
      <c r="N35" s="229"/>
      <c r="O35" s="229"/>
      <c r="P35" s="229"/>
      <c r="Q35" s="229"/>
      <c r="R35" s="229"/>
    </row>
    <row r="36" spans="1:18" ht="15" thickTop="1" x14ac:dyDescent="0.3"/>
  </sheetData>
  <hyperlinks>
    <hyperlink ref="C1" location="'Table of Content'!A1" display="Back to Table of Content" xr:uid="{00000000-0004-0000-1000-000000000000}"/>
  </hyperlinks>
  <pageMargins left="0.7" right="0.7" top="0.75" bottom="0.75" header="0.3" footer="0.3"/>
  <ignoredErrors>
    <ignoredError sqref="B4:J4 B23:J2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R44"/>
  <sheetViews>
    <sheetView zoomScaleNormal="10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P13" sqref="P13"/>
    </sheetView>
  </sheetViews>
  <sheetFormatPr defaultRowHeight="14.4" x14ac:dyDescent="0.3"/>
  <cols>
    <col min="1" max="1" width="56.77734375" customWidth="1"/>
    <col min="2" max="2" width="10.5546875" customWidth="1"/>
    <col min="3" max="6" width="10.77734375" customWidth="1"/>
    <col min="7" max="7" width="10" bestFit="1" customWidth="1"/>
    <col min="8" max="8" width="10.5546875" customWidth="1"/>
    <col min="9" max="10" width="11.21875" customWidth="1"/>
    <col min="11" max="12" width="10.77734375" bestFit="1" customWidth="1"/>
    <col min="13" max="13" width="10.5546875" bestFit="1" customWidth="1"/>
  </cols>
  <sheetData>
    <row r="1" spans="1:18" ht="43.2" x14ac:dyDescent="0.3">
      <c r="C1" s="234" t="s">
        <v>296</v>
      </c>
    </row>
    <row r="2" spans="1:18" ht="22.8" x14ac:dyDescent="0.4">
      <c r="A2" s="39" t="s">
        <v>182</v>
      </c>
    </row>
    <row r="3" spans="1:18" x14ac:dyDescent="0.3">
      <c r="A3" s="63"/>
    </row>
    <row r="4" spans="1:18" ht="15" thickBot="1" x14ac:dyDescent="0.35"/>
    <row r="5" spans="1:18" ht="19.2" thickTop="1" thickBot="1" x14ac:dyDescent="0.35">
      <c r="A5" s="93"/>
      <c r="B5" s="94" t="s">
        <v>83</v>
      </c>
      <c r="C5" s="94" t="s">
        <v>143</v>
      </c>
      <c r="D5" s="94" t="s">
        <v>144</v>
      </c>
      <c r="E5" s="94" t="s">
        <v>145</v>
      </c>
      <c r="F5" s="94" t="s">
        <v>146</v>
      </c>
      <c r="G5" s="94" t="s">
        <v>242</v>
      </c>
      <c r="H5" s="94" t="s">
        <v>262</v>
      </c>
      <c r="I5" s="203" t="s">
        <v>293</v>
      </c>
      <c r="J5" s="203" t="s">
        <v>294</v>
      </c>
    </row>
    <row r="6" spans="1:18" ht="18.600000000000001" thickTop="1" x14ac:dyDescent="0.35">
      <c r="A6" s="95" t="s">
        <v>116</v>
      </c>
      <c r="B6" s="96"/>
      <c r="C6" s="96"/>
      <c r="D6" s="96"/>
      <c r="E6" s="96"/>
      <c r="F6" s="96"/>
      <c r="G6" s="96"/>
      <c r="H6" s="96"/>
      <c r="I6" s="202"/>
      <c r="J6" s="202"/>
    </row>
    <row r="7" spans="1:18" ht="18" x14ac:dyDescent="0.35">
      <c r="A7" s="96" t="s">
        <v>117</v>
      </c>
      <c r="B7" s="96">
        <v>3212.2963581085205</v>
      </c>
      <c r="C7" s="96">
        <v>3246.4736328125</v>
      </c>
      <c r="D7" s="96">
        <v>3375.4895782470703</v>
      </c>
      <c r="E7" s="96">
        <v>4105.460319519043</v>
      </c>
      <c r="F7" s="96">
        <v>3708.7634658813477</v>
      </c>
      <c r="G7" s="202">
        <v>3123.1412124633789</v>
      </c>
      <c r="H7" s="202">
        <v>3021.1902084350586</v>
      </c>
      <c r="I7" s="202">
        <v>3176.1869277954102</v>
      </c>
      <c r="J7" s="202">
        <v>7061.2488803863525</v>
      </c>
      <c r="K7" s="227"/>
      <c r="L7" s="227"/>
      <c r="M7" s="227"/>
      <c r="N7" s="227"/>
      <c r="O7" s="227"/>
      <c r="P7" s="227"/>
      <c r="Q7" s="227"/>
      <c r="R7" s="227"/>
    </row>
    <row r="8" spans="1:18" ht="18" x14ac:dyDescent="0.35">
      <c r="A8" s="96" t="s">
        <v>118</v>
      </c>
      <c r="B8" s="96">
        <v>391.14253425598145</v>
      </c>
      <c r="C8" s="96">
        <v>420.73442077636719</v>
      </c>
      <c r="D8" s="96">
        <v>404.89901733398438</v>
      </c>
      <c r="E8" s="96">
        <v>429.07381439208984</v>
      </c>
      <c r="F8" s="96">
        <v>151.32223510742188</v>
      </c>
      <c r="G8" s="202">
        <v>99.31207275390625</v>
      </c>
      <c r="H8" s="202">
        <v>87.045112609863281</v>
      </c>
      <c r="I8" s="202">
        <v>75.747779846191406</v>
      </c>
      <c r="J8" s="202">
        <v>29.694437026977539</v>
      </c>
      <c r="K8" s="227"/>
      <c r="L8" s="227"/>
      <c r="M8" s="227"/>
      <c r="N8" s="227"/>
      <c r="O8" s="227"/>
      <c r="P8" s="227"/>
      <c r="Q8" s="227"/>
      <c r="R8" s="227"/>
    </row>
    <row r="9" spans="1:18" ht="18" x14ac:dyDescent="0.35">
      <c r="A9" s="96" t="s">
        <v>119</v>
      </c>
      <c r="B9" s="96">
        <v>2821.1538238525391</v>
      </c>
      <c r="C9" s="96">
        <v>2825.7392120361328</v>
      </c>
      <c r="D9" s="96">
        <v>2970.5905609130859</v>
      </c>
      <c r="E9" s="96">
        <v>3676.3865051269531</v>
      </c>
      <c r="F9" s="96">
        <v>3557.4412307739258</v>
      </c>
      <c r="G9" s="202">
        <v>3023.8291397094727</v>
      </c>
      <c r="H9" s="202">
        <v>2934.1450958251953</v>
      </c>
      <c r="I9" s="202">
        <v>3100.4391479492188</v>
      </c>
      <c r="J9" s="202">
        <v>7031.554443359375</v>
      </c>
      <c r="K9" s="227"/>
      <c r="L9" s="227"/>
      <c r="M9" s="227"/>
      <c r="N9" s="227"/>
      <c r="O9" s="227"/>
      <c r="P9" s="227"/>
      <c r="Q9" s="227"/>
      <c r="R9" s="227"/>
    </row>
    <row r="10" spans="1:18" ht="18" x14ac:dyDescent="0.35">
      <c r="A10" s="96" t="s">
        <v>4</v>
      </c>
      <c r="B10" s="96">
        <v>9626.9295959472656</v>
      </c>
      <c r="C10" s="96">
        <v>10291.374664306641</v>
      </c>
      <c r="D10" s="96">
        <v>11117.818176269531</v>
      </c>
      <c r="E10" s="96">
        <v>12175.810928344727</v>
      </c>
      <c r="F10" s="96">
        <v>13166.389099121094</v>
      </c>
      <c r="G10" s="202">
        <v>14314.883056640625</v>
      </c>
      <c r="H10" s="202">
        <v>13871.465148925781</v>
      </c>
      <c r="I10" s="202">
        <v>10330.784019470215</v>
      </c>
      <c r="J10" s="202">
        <v>12375.438674926758</v>
      </c>
      <c r="K10" s="227"/>
      <c r="L10" s="227"/>
      <c r="M10" s="227"/>
      <c r="N10" s="227"/>
      <c r="O10" s="227"/>
      <c r="P10" s="227"/>
      <c r="Q10" s="227"/>
      <c r="R10" s="227"/>
    </row>
    <row r="11" spans="1:18" ht="18" x14ac:dyDescent="0.35">
      <c r="A11" s="96" t="s">
        <v>120</v>
      </c>
      <c r="B11" s="96">
        <v>9266.48046875</v>
      </c>
      <c r="C11" s="96">
        <v>10151.28125</v>
      </c>
      <c r="D11" s="96">
        <v>11452.2236328125</v>
      </c>
      <c r="E11" s="96">
        <v>12647.1787109375</v>
      </c>
      <c r="F11" s="96">
        <v>13088.2119140625</v>
      </c>
      <c r="G11" s="202">
        <v>13609.6494140625</v>
      </c>
      <c r="H11" s="202">
        <v>13473.0009765625</v>
      </c>
      <c r="I11" s="202">
        <v>10657.580078125</v>
      </c>
      <c r="J11" s="202">
        <v>12538.2314453125</v>
      </c>
      <c r="K11" s="227"/>
      <c r="L11" s="227"/>
      <c r="M11" s="227"/>
      <c r="N11" s="227"/>
      <c r="O11" s="227"/>
      <c r="P11" s="227"/>
      <c r="Q11" s="227"/>
      <c r="R11" s="227"/>
    </row>
    <row r="12" spans="1:18" ht="18" x14ac:dyDescent="0.35">
      <c r="A12" s="96" t="s">
        <v>121</v>
      </c>
      <c r="B12" s="96">
        <v>360.44912719726563</v>
      </c>
      <c r="C12" s="96">
        <v>140.09341430664063</v>
      </c>
      <c r="D12" s="96">
        <v>-334.40545654296875</v>
      </c>
      <c r="E12" s="96">
        <v>-471.36778259277344</v>
      </c>
      <c r="F12" s="96">
        <v>78.17718505859375</v>
      </c>
      <c r="G12" s="202">
        <v>705.233642578125</v>
      </c>
      <c r="H12" s="202">
        <v>398.46417236328125</v>
      </c>
      <c r="I12" s="202">
        <v>-326.79605865478516</v>
      </c>
      <c r="J12" s="202">
        <v>-162.79277038574219</v>
      </c>
      <c r="K12" s="227"/>
      <c r="L12" s="227"/>
      <c r="M12" s="227"/>
      <c r="N12" s="227"/>
      <c r="O12" s="227"/>
      <c r="P12" s="227"/>
      <c r="Q12" s="227"/>
      <c r="R12" s="227"/>
    </row>
    <row r="13" spans="1:18" ht="18" x14ac:dyDescent="0.35">
      <c r="A13" s="96" t="s">
        <v>122</v>
      </c>
      <c r="B13" s="96">
        <v>15051.73974609375</v>
      </c>
      <c r="C13" s="96">
        <v>18247.900390625</v>
      </c>
      <c r="D13" s="96">
        <v>18763.060546875</v>
      </c>
      <c r="E13" s="96">
        <v>20598.69970703125</v>
      </c>
      <c r="F13" s="96">
        <v>21050.4365234375</v>
      </c>
      <c r="G13" s="202">
        <v>22418.734985351563</v>
      </c>
      <c r="H13" s="202">
        <v>22611.441162109375</v>
      </c>
      <c r="I13" s="202">
        <v>22287.967407226563</v>
      </c>
      <c r="J13" s="202">
        <v>22517.016296386719</v>
      </c>
      <c r="K13" s="227"/>
      <c r="L13" s="227"/>
      <c r="M13" s="227"/>
      <c r="N13" s="227"/>
      <c r="O13" s="227"/>
      <c r="P13" s="227"/>
      <c r="Q13" s="227"/>
      <c r="R13" s="227"/>
    </row>
    <row r="14" spans="1:18" ht="18" x14ac:dyDescent="0.35">
      <c r="A14" s="96" t="s">
        <v>123</v>
      </c>
      <c r="B14" s="96">
        <v>6620.25830078125</v>
      </c>
      <c r="C14" s="96">
        <v>7987.6796875</v>
      </c>
      <c r="D14" s="96">
        <v>8022.9921875</v>
      </c>
      <c r="E14" s="96">
        <v>7969.38525390625</v>
      </c>
      <c r="F14" s="96">
        <v>7542.7822265625</v>
      </c>
      <c r="G14" s="202">
        <v>8402</v>
      </c>
      <c r="H14" s="202">
        <v>7257.02001953125</v>
      </c>
      <c r="I14" s="202">
        <v>7558.55615234375</v>
      </c>
      <c r="J14" s="202">
        <v>7055.857421875</v>
      </c>
      <c r="K14" s="227"/>
      <c r="L14" s="227"/>
      <c r="M14" s="227"/>
      <c r="N14" s="227"/>
      <c r="O14" s="227"/>
      <c r="P14" s="227"/>
      <c r="Q14" s="227"/>
      <c r="R14" s="227"/>
    </row>
    <row r="15" spans="1:18" ht="18" x14ac:dyDescent="0.35">
      <c r="A15" s="96" t="s">
        <v>124</v>
      </c>
      <c r="B15" s="96">
        <v>8431.4814453125</v>
      </c>
      <c r="C15" s="96">
        <v>10260.220703125</v>
      </c>
      <c r="D15" s="96">
        <v>10740.068359375</v>
      </c>
      <c r="E15" s="96">
        <v>12629.314453125</v>
      </c>
      <c r="F15" s="96">
        <v>13507.654296875</v>
      </c>
      <c r="G15" s="202">
        <v>13195</v>
      </c>
      <c r="H15" s="202">
        <v>14147.2880859375</v>
      </c>
      <c r="I15" s="202">
        <v>13767.6533203125</v>
      </c>
      <c r="J15" s="202">
        <v>14569.0947265625</v>
      </c>
      <c r="K15" s="227"/>
      <c r="L15" s="227"/>
      <c r="M15" s="227"/>
      <c r="N15" s="227"/>
      <c r="O15" s="227"/>
      <c r="P15" s="227"/>
      <c r="Q15" s="227"/>
      <c r="R15" s="227"/>
    </row>
    <row r="16" spans="1:18" ht="18" x14ac:dyDescent="0.35">
      <c r="A16" s="96" t="s">
        <v>125</v>
      </c>
      <c r="B16" s="96">
        <v>0</v>
      </c>
      <c r="C16" s="96">
        <v>0</v>
      </c>
      <c r="D16" s="96">
        <v>0</v>
      </c>
      <c r="E16" s="96">
        <v>0</v>
      </c>
      <c r="F16" s="96">
        <v>0</v>
      </c>
      <c r="G16" s="202">
        <v>821.7349853515625</v>
      </c>
      <c r="H16" s="202">
        <v>1207.133056640625</v>
      </c>
      <c r="I16" s="202">
        <v>961.7579345703125</v>
      </c>
      <c r="J16" s="202">
        <v>892.06414794921875</v>
      </c>
      <c r="K16" s="227"/>
      <c r="L16" s="227"/>
      <c r="M16" s="227"/>
      <c r="N16" s="227"/>
      <c r="O16" s="227"/>
      <c r="P16" s="227"/>
      <c r="Q16" s="227"/>
      <c r="R16" s="227"/>
    </row>
    <row r="17" spans="1:18" ht="18" x14ac:dyDescent="0.35">
      <c r="A17" s="96" t="s">
        <v>126</v>
      </c>
      <c r="B17" s="96">
        <v>16025.37939453125</v>
      </c>
      <c r="C17" s="96">
        <v>19628.0634765625</v>
      </c>
      <c r="D17" s="96">
        <v>19975.39990234375</v>
      </c>
      <c r="E17" s="96">
        <v>17635.79638671875</v>
      </c>
      <c r="F17" s="96">
        <v>19713.82666015625</v>
      </c>
      <c r="G17" s="202">
        <v>19412.222290039063</v>
      </c>
      <c r="H17" s="202">
        <v>20190.911499023438</v>
      </c>
      <c r="I17" s="202">
        <v>22866.83349609375</v>
      </c>
      <c r="J17" s="202">
        <v>18193.855712890625</v>
      </c>
      <c r="K17" s="227"/>
      <c r="L17" s="227"/>
      <c r="M17" s="227"/>
      <c r="N17" s="227"/>
      <c r="O17" s="227"/>
      <c r="P17" s="227"/>
      <c r="Q17" s="227"/>
      <c r="R17" s="227"/>
    </row>
    <row r="18" spans="1:18" ht="18" x14ac:dyDescent="0.35">
      <c r="A18" s="96" t="s">
        <v>127</v>
      </c>
      <c r="B18" s="96">
        <v>14493.8681640625</v>
      </c>
      <c r="C18" s="96">
        <v>17269.111328125</v>
      </c>
      <c r="D18" s="96">
        <v>17374.26953125</v>
      </c>
      <c r="E18" s="96">
        <v>14834.751953125</v>
      </c>
      <c r="F18" s="96">
        <v>18215.75</v>
      </c>
      <c r="G18" s="202">
        <v>17930.513671875</v>
      </c>
      <c r="H18" s="202">
        <v>18535.421875</v>
      </c>
      <c r="I18" s="202">
        <v>21419.48046875</v>
      </c>
      <c r="J18" s="202">
        <v>16626.375</v>
      </c>
      <c r="K18" s="227"/>
      <c r="L18" s="227"/>
      <c r="M18" s="227"/>
      <c r="N18" s="227"/>
      <c r="O18" s="227"/>
      <c r="P18" s="227"/>
      <c r="Q18" s="227"/>
      <c r="R18" s="227"/>
    </row>
    <row r="19" spans="1:18" s="1" customFormat="1" ht="18" x14ac:dyDescent="0.35">
      <c r="A19" s="96" t="s">
        <v>128</v>
      </c>
      <c r="B19" s="98">
        <v>1531.51123046875</v>
      </c>
      <c r="C19" s="98">
        <v>2358.9521484375</v>
      </c>
      <c r="D19" s="98">
        <v>2601.13037109375</v>
      </c>
      <c r="E19" s="98">
        <v>2801.04443359375</v>
      </c>
      <c r="F19" s="98">
        <v>1498.07666015625</v>
      </c>
      <c r="G19" s="98">
        <v>1481.7086181640625</v>
      </c>
      <c r="H19" s="98">
        <v>1655.4896240234375</v>
      </c>
      <c r="I19" s="98">
        <v>1447.35302734375</v>
      </c>
      <c r="J19" s="98">
        <v>1567.480712890625</v>
      </c>
      <c r="K19" s="227"/>
      <c r="L19" s="227"/>
      <c r="M19" s="227"/>
      <c r="N19" s="227"/>
      <c r="O19" s="227"/>
      <c r="P19" s="227"/>
      <c r="Q19" s="227"/>
      <c r="R19" s="227"/>
    </row>
    <row r="20" spans="1:18" s="1" customFormat="1" ht="18" x14ac:dyDescent="0.35">
      <c r="A20" s="96" t="s">
        <v>265</v>
      </c>
      <c r="B20" s="98">
        <v>169.03823852539063</v>
      </c>
      <c r="C20" s="98">
        <v>241.60000610351563</v>
      </c>
      <c r="D20" s="98">
        <v>495.9320068359375</v>
      </c>
      <c r="E20" s="98">
        <v>261.00601196289063</v>
      </c>
      <c r="F20" s="98">
        <v>476.89700317382813</v>
      </c>
      <c r="G20" s="98">
        <v>544.9990234375</v>
      </c>
      <c r="H20" s="98">
        <v>642.66900634765625</v>
      </c>
      <c r="I20" s="98">
        <v>533.66497802734375</v>
      </c>
      <c r="J20" s="98">
        <v>468.2659912109375</v>
      </c>
      <c r="K20" s="227"/>
      <c r="L20" s="227"/>
      <c r="M20" s="227"/>
      <c r="N20" s="227"/>
      <c r="O20" s="227"/>
      <c r="P20" s="227"/>
      <c r="Q20" s="227"/>
      <c r="R20" s="227"/>
    </row>
    <row r="21" spans="1:18" s="100" customFormat="1" ht="18" x14ac:dyDescent="0.35">
      <c r="A21" s="95" t="s">
        <v>129</v>
      </c>
      <c r="B21" s="194">
        <v>44085.383333206177</v>
      </c>
      <c r="C21" s="99">
        <v>51655.412170410156</v>
      </c>
      <c r="D21" s="99">
        <v>53727.700210571289</v>
      </c>
      <c r="E21" s="99">
        <v>54776.77335357666</v>
      </c>
      <c r="F21" s="99">
        <v>58116.31275177002</v>
      </c>
      <c r="G21" s="99">
        <v>59813.980567932129</v>
      </c>
      <c r="H21" s="99">
        <v>60337.677024841309</v>
      </c>
      <c r="I21" s="99">
        <v>59195.436828613281</v>
      </c>
      <c r="J21" s="99">
        <v>60615.825555801392</v>
      </c>
      <c r="K21" s="227"/>
      <c r="L21" s="227"/>
      <c r="M21" s="227"/>
      <c r="N21" s="227"/>
      <c r="O21" s="227"/>
      <c r="P21" s="227"/>
      <c r="Q21" s="227"/>
      <c r="R21" s="227"/>
    </row>
    <row r="22" spans="1:18" s="1" customFormat="1" ht="18" x14ac:dyDescent="0.35">
      <c r="A22" s="101" t="s">
        <v>130</v>
      </c>
      <c r="B22" s="96"/>
      <c r="C22" s="202"/>
      <c r="D22" s="202"/>
      <c r="E22" s="202"/>
      <c r="F22" s="202"/>
      <c r="G22" s="202"/>
      <c r="H22" s="202"/>
      <c r="I22" s="202"/>
      <c r="J22" s="202"/>
      <c r="K22" s="227"/>
      <c r="L22" s="227"/>
      <c r="M22" s="227"/>
      <c r="N22" s="227"/>
      <c r="O22" s="227"/>
      <c r="P22" s="227"/>
      <c r="Q22" s="227"/>
      <c r="R22" s="227"/>
    </row>
    <row r="23" spans="1:18" s="1" customFormat="1" ht="18" x14ac:dyDescent="0.35">
      <c r="A23" s="96" t="s">
        <v>131</v>
      </c>
      <c r="B23" s="98">
        <v>1800.4007546901703</v>
      </c>
      <c r="C23" s="98">
        <v>2529.1690044403076</v>
      </c>
      <c r="D23" s="98">
        <v>2636.5417375564575</v>
      </c>
      <c r="E23" s="98">
        <v>4324.0421876907349</v>
      </c>
      <c r="F23" s="98">
        <v>5439.7993974685669</v>
      </c>
      <c r="G23" s="98">
        <v>5797.6946630477905</v>
      </c>
      <c r="H23" s="98">
        <v>6888.0479774475098</v>
      </c>
      <c r="I23" s="98">
        <v>7302.5503749847412</v>
      </c>
      <c r="J23" s="98">
        <v>8304.4260091781616</v>
      </c>
      <c r="K23" s="227"/>
      <c r="L23" s="227"/>
      <c r="M23" s="227"/>
      <c r="N23" s="227"/>
      <c r="O23" s="227"/>
      <c r="P23" s="227"/>
      <c r="Q23" s="227"/>
      <c r="R23" s="227"/>
    </row>
    <row r="24" spans="1:18" s="1" customFormat="1" ht="18" x14ac:dyDescent="0.35">
      <c r="A24" s="96" t="s">
        <v>132</v>
      </c>
      <c r="B24" s="98">
        <v>1800.4007546901703</v>
      </c>
      <c r="C24" s="98">
        <v>2529.1690044403076</v>
      </c>
      <c r="D24" s="98">
        <v>2636.5417375564575</v>
      </c>
      <c r="E24" s="98">
        <v>4324.0421876907349</v>
      </c>
      <c r="F24" s="98">
        <v>5439.7993974685669</v>
      </c>
      <c r="G24" s="98">
        <v>5797.6946630477905</v>
      </c>
      <c r="H24" s="98">
        <v>6888.0479774475098</v>
      </c>
      <c r="I24" s="98">
        <v>7302.5503749847412</v>
      </c>
      <c r="J24" s="98">
        <v>8304.4260091781616</v>
      </c>
      <c r="K24" s="227"/>
      <c r="L24" s="227"/>
      <c r="M24" s="227"/>
      <c r="N24" s="227"/>
      <c r="O24" s="227"/>
      <c r="P24" s="227"/>
      <c r="Q24" s="227"/>
      <c r="R24" s="227"/>
    </row>
    <row r="25" spans="1:18" s="1" customFormat="1" ht="18" x14ac:dyDescent="0.35">
      <c r="A25" s="96" t="s">
        <v>133</v>
      </c>
      <c r="B25" s="98">
        <v>12115.140625</v>
      </c>
      <c r="C25" s="98">
        <v>14921.2841796875</v>
      </c>
      <c r="D25" s="98">
        <v>17266.91650390625</v>
      </c>
      <c r="E25" s="98">
        <v>15776.27197265625</v>
      </c>
      <c r="F25" s="98">
        <v>15475.93408203125</v>
      </c>
      <c r="G25" s="98">
        <v>14288.22900390625</v>
      </c>
      <c r="H25" s="98">
        <v>15201.26416015625</v>
      </c>
      <c r="I25" s="98">
        <v>17746.69482421875</v>
      </c>
      <c r="J25" s="98">
        <v>16307.046875</v>
      </c>
      <c r="K25" s="227"/>
      <c r="L25" s="227"/>
      <c r="M25" s="227"/>
      <c r="N25" s="227"/>
      <c r="O25" s="227"/>
      <c r="P25" s="227"/>
      <c r="Q25" s="227"/>
      <c r="R25" s="227"/>
    </row>
    <row r="26" spans="1:18" s="1" customFormat="1" ht="18" x14ac:dyDescent="0.35">
      <c r="A26" s="96" t="s">
        <v>134</v>
      </c>
      <c r="B26" s="98">
        <v>1032.4580078125</v>
      </c>
      <c r="C26" s="98">
        <v>1074.1234130859375</v>
      </c>
      <c r="D26" s="98">
        <v>1506.8525390625</v>
      </c>
      <c r="E26" s="98">
        <v>1223.3140869140625</v>
      </c>
      <c r="F26" s="98">
        <v>1280.52197265625</v>
      </c>
      <c r="G26" s="98">
        <v>1405.5789794921875</v>
      </c>
      <c r="H26" s="98">
        <v>1573.2564697265625</v>
      </c>
      <c r="I26" s="98">
        <v>1326.885986328125</v>
      </c>
      <c r="J26" s="98">
        <v>1676.680419921875</v>
      </c>
      <c r="K26" s="227"/>
      <c r="L26" s="227"/>
      <c r="M26" s="227"/>
      <c r="N26" s="227"/>
      <c r="O26" s="227"/>
      <c r="P26" s="227"/>
      <c r="Q26" s="227"/>
      <c r="R26" s="227"/>
    </row>
    <row r="27" spans="1:18" s="1" customFormat="1" ht="18" x14ac:dyDescent="0.35">
      <c r="A27" s="96" t="s">
        <v>17</v>
      </c>
      <c r="B27" s="98">
        <v>32808.064208984375</v>
      </c>
      <c r="C27" s="98">
        <v>37385.822387695313</v>
      </c>
      <c r="D27" s="98">
        <v>39758.811889648438</v>
      </c>
      <c r="E27" s="98">
        <v>42561.1240234375</v>
      </c>
      <c r="F27" s="98">
        <v>43928.638427734375</v>
      </c>
      <c r="G27" s="98">
        <v>45932.22705078125</v>
      </c>
      <c r="H27" s="98">
        <v>46307.029296875</v>
      </c>
      <c r="I27" s="98">
        <v>47069.624755859375</v>
      </c>
      <c r="J27" s="98">
        <v>46957.349609375</v>
      </c>
      <c r="K27" s="227"/>
      <c r="L27" s="227"/>
      <c r="M27" s="227"/>
      <c r="N27" s="227"/>
      <c r="O27" s="227"/>
      <c r="P27" s="227"/>
      <c r="Q27" s="227"/>
      <c r="R27" s="227"/>
    </row>
    <row r="28" spans="1:18" s="1" customFormat="1" ht="18" x14ac:dyDescent="0.35">
      <c r="A28" s="95" t="s">
        <v>135</v>
      </c>
      <c r="B28" s="99">
        <v>47756.063596487045</v>
      </c>
      <c r="C28" s="99">
        <v>55910.398984909058</v>
      </c>
      <c r="D28" s="99">
        <v>61169.122670173645</v>
      </c>
      <c r="E28" s="99">
        <v>63884.752270698547</v>
      </c>
      <c r="F28" s="99">
        <v>66124.893879890442</v>
      </c>
      <c r="G28" s="99">
        <v>67423.729697227478</v>
      </c>
      <c r="H28" s="99">
        <v>69969.597904205322</v>
      </c>
      <c r="I28" s="99">
        <v>73445.755941390991</v>
      </c>
      <c r="J28" s="99">
        <v>73245.502913475037</v>
      </c>
      <c r="K28" s="227"/>
      <c r="L28" s="227"/>
      <c r="M28" s="227"/>
      <c r="N28" s="227"/>
      <c r="O28" s="227"/>
      <c r="P28" s="227"/>
      <c r="Q28" s="227"/>
      <c r="R28" s="227"/>
    </row>
    <row r="29" spans="1:18" s="1" customFormat="1" ht="18" x14ac:dyDescent="0.35">
      <c r="A29" s="101" t="s">
        <v>136</v>
      </c>
      <c r="B29" s="98"/>
      <c r="C29" s="98"/>
      <c r="D29" s="98"/>
      <c r="E29" s="196"/>
      <c r="F29" s="196"/>
      <c r="G29" s="196"/>
      <c r="H29" s="196"/>
      <c r="I29" s="196">
        <f>I23/H23-1</f>
        <v>6.01770485476254E-2</v>
      </c>
      <c r="J29" s="196">
        <f>J23/I23-1</f>
        <v>0.13719530612556907</v>
      </c>
      <c r="K29" s="227"/>
      <c r="L29" s="227"/>
      <c r="M29" s="227"/>
      <c r="N29" s="227"/>
      <c r="O29" s="227"/>
      <c r="P29" s="227"/>
      <c r="Q29" s="227"/>
      <c r="R29" s="227"/>
    </row>
    <row r="30" spans="1:18" s="1" customFormat="1" ht="18" x14ac:dyDescent="0.35">
      <c r="A30" s="96" t="s">
        <v>19</v>
      </c>
      <c r="B30" s="98">
        <v>-3670.6802632808685</v>
      </c>
      <c r="C30" s="98">
        <v>-4254.9868144989014</v>
      </c>
      <c r="D30" s="98">
        <v>-7441.422459602356</v>
      </c>
      <c r="E30" s="98">
        <v>-9107.9789171218872</v>
      </c>
      <c r="F30" s="98">
        <v>-8008.5811281204224</v>
      </c>
      <c r="G30" s="98">
        <v>-7609.7491292953491</v>
      </c>
      <c r="H30" s="98">
        <v>-9631.9208793640137</v>
      </c>
      <c r="I30" s="98">
        <v>-14250.305709838867</v>
      </c>
      <c r="J30" s="98">
        <v>-12629.705513954163</v>
      </c>
      <c r="K30" s="227"/>
      <c r="L30" s="227"/>
      <c r="M30" s="227"/>
      <c r="N30" s="227"/>
      <c r="O30" s="227"/>
      <c r="P30" s="227"/>
      <c r="Q30" s="227"/>
      <c r="R30" s="227"/>
    </row>
    <row r="31" spans="1:18" s="1" customFormat="1" ht="18" x14ac:dyDescent="0.35">
      <c r="A31" s="96" t="s">
        <v>137</v>
      </c>
      <c r="B31" s="98">
        <v>1315.3990650177002</v>
      </c>
      <c r="C31" s="98">
        <v>1662.9161376953125</v>
      </c>
      <c r="D31" s="98">
        <v>2287.319580078125</v>
      </c>
      <c r="E31" s="98">
        <v>456.95512008666992</v>
      </c>
      <c r="F31" s="98">
        <v>3740.339599609375</v>
      </c>
      <c r="G31" s="98">
        <v>1950.43603515625</v>
      </c>
      <c r="H31" s="98">
        <v>1865.0139770507813</v>
      </c>
      <c r="I31" s="98">
        <v>2584.2030029296875</v>
      </c>
      <c r="J31" s="98">
        <v>2377.302001953125</v>
      </c>
      <c r="K31" s="227"/>
      <c r="L31" s="227"/>
      <c r="M31" s="227"/>
      <c r="N31" s="227"/>
      <c r="O31" s="227"/>
      <c r="P31" s="227"/>
      <c r="Q31" s="227"/>
      <c r="R31" s="227"/>
    </row>
    <row r="32" spans="1:18" s="1" customFormat="1" ht="18" x14ac:dyDescent="0.35">
      <c r="A32" s="96" t="s">
        <v>138</v>
      </c>
      <c r="B32" s="98">
        <v>-1561.8387451171875</v>
      </c>
      <c r="C32" s="98">
        <v>-1520.995361328125</v>
      </c>
      <c r="D32" s="98">
        <v>-1125.572021484375</v>
      </c>
      <c r="E32" s="98">
        <v>-1552.0367431640625</v>
      </c>
      <c r="F32" s="98">
        <v>-1540.9388427734375</v>
      </c>
      <c r="G32" s="98">
        <v>-1531.7996826171875</v>
      </c>
      <c r="H32" s="98">
        <v>-1667.6236572265625</v>
      </c>
      <c r="I32" s="98">
        <v>-1662.8543701171875</v>
      </c>
      <c r="J32" s="98">
        <v>-1476.6375732421875</v>
      </c>
      <c r="K32" s="227"/>
      <c r="L32" s="227"/>
      <c r="M32" s="227"/>
      <c r="N32" s="227"/>
      <c r="O32" s="227"/>
      <c r="P32" s="227"/>
      <c r="Q32" s="227"/>
      <c r="R32" s="227"/>
    </row>
    <row r="33" spans="1:18" s="1" customFormat="1" ht="18" x14ac:dyDescent="0.35">
      <c r="A33" s="95" t="s">
        <v>139</v>
      </c>
      <c r="B33" s="99">
        <v>-3917.1199433803558</v>
      </c>
      <c r="C33" s="99">
        <v>-4113.0660381317139</v>
      </c>
      <c r="D33" s="99">
        <v>-6279.674901008606</v>
      </c>
      <c r="E33" s="99">
        <v>-10203.06054019928</v>
      </c>
      <c r="F33" s="99">
        <v>-5809.1803712844849</v>
      </c>
      <c r="G33" s="99">
        <v>-7191.1127767562866</v>
      </c>
      <c r="H33" s="99">
        <v>-9434.5305595397949</v>
      </c>
      <c r="I33" s="99">
        <v>-13328.957077026367</v>
      </c>
      <c r="J33" s="99">
        <v>-11729.041085243225</v>
      </c>
      <c r="K33" s="240"/>
      <c r="L33" s="240"/>
      <c r="M33" s="227"/>
      <c r="N33" s="227"/>
      <c r="O33" s="227"/>
      <c r="P33" s="227"/>
      <c r="Q33" s="227"/>
      <c r="R33" s="227"/>
    </row>
    <row r="34" spans="1:18" s="1" customFormat="1" ht="18" x14ac:dyDescent="0.35">
      <c r="A34" s="101" t="s">
        <v>110</v>
      </c>
      <c r="B34" s="98"/>
      <c r="C34" s="98"/>
      <c r="D34" s="98"/>
      <c r="E34" s="98"/>
      <c r="F34" s="98"/>
      <c r="G34" s="98"/>
      <c r="H34" s="98"/>
      <c r="I34" s="98"/>
      <c r="J34" s="98"/>
      <c r="K34" s="227"/>
      <c r="L34" s="227"/>
      <c r="M34" s="227"/>
      <c r="N34" s="227"/>
      <c r="O34" s="227"/>
      <c r="P34" s="227"/>
      <c r="Q34" s="227"/>
      <c r="R34" s="227"/>
    </row>
    <row r="35" spans="1:18" s="1" customFormat="1" ht="18" x14ac:dyDescent="0.35">
      <c r="A35" s="98" t="s">
        <v>24</v>
      </c>
      <c r="B35" s="98">
        <v>4856.174560546875</v>
      </c>
      <c r="C35" s="98">
        <v>6475.3476257324219</v>
      </c>
      <c r="D35" s="98">
        <v>7023.9294128417969</v>
      </c>
      <c r="E35" s="98">
        <v>5451.4683532714844</v>
      </c>
      <c r="F35" s="98">
        <v>4764.4813537597656</v>
      </c>
      <c r="G35" s="98">
        <v>4742.3514862060547</v>
      </c>
      <c r="H35" s="98">
        <v>4671.8352203369141</v>
      </c>
      <c r="I35" s="98">
        <v>4255.6318054199219</v>
      </c>
      <c r="J35" s="98">
        <v>3896.1173248291016</v>
      </c>
      <c r="K35" s="227"/>
      <c r="L35" s="227"/>
      <c r="M35" s="227"/>
      <c r="N35" s="227"/>
      <c r="O35" s="227"/>
      <c r="P35" s="227"/>
      <c r="Q35" s="227"/>
      <c r="R35" s="227"/>
    </row>
    <row r="36" spans="1:18" s="1" customFormat="1" ht="18" x14ac:dyDescent="0.35">
      <c r="A36" s="102" t="s">
        <v>1</v>
      </c>
      <c r="B36" s="98">
        <v>-1300.4021911621094</v>
      </c>
      <c r="C36" s="98">
        <v>-1322.1526794433594</v>
      </c>
      <c r="D36" s="98">
        <v>-1323.6951370239258</v>
      </c>
      <c r="E36" s="98">
        <v>-1386.9567260742188</v>
      </c>
      <c r="F36" s="98">
        <v>-1492.907844543457</v>
      </c>
      <c r="G36" s="98">
        <v>-1670.3181533813477</v>
      </c>
      <c r="H36" s="98">
        <v>-1834.6318588256836</v>
      </c>
      <c r="I36" s="98">
        <v>-1883.0374908447266</v>
      </c>
      <c r="J36" s="98">
        <v>-2176.8860473632813</v>
      </c>
      <c r="K36" s="227"/>
      <c r="L36" s="227"/>
      <c r="M36" s="227"/>
      <c r="N36" s="227"/>
      <c r="O36" s="227"/>
      <c r="P36" s="227"/>
      <c r="Q36" s="227"/>
      <c r="R36" s="227"/>
    </row>
    <row r="37" spans="1:18" s="1" customFormat="1" ht="18" x14ac:dyDescent="0.35">
      <c r="A37" s="98" t="s">
        <v>140</v>
      </c>
      <c r="B37" s="98">
        <v>8.7868919372558594</v>
      </c>
      <c r="C37" s="98">
        <v>-7.75</v>
      </c>
      <c r="D37" s="98">
        <v>-2.1232185363769531</v>
      </c>
      <c r="E37" s="98">
        <v>-10.739089012145996</v>
      </c>
      <c r="F37" s="98">
        <v>-19.176622867584229</v>
      </c>
      <c r="G37" s="98">
        <v>-7.2296218872070313</v>
      </c>
      <c r="H37" s="98">
        <v>-4.6721096038818359</v>
      </c>
      <c r="I37" s="98">
        <v>-8.9026203155517578</v>
      </c>
      <c r="J37" s="98">
        <v>-6.2749996185302734</v>
      </c>
      <c r="K37" s="227"/>
      <c r="L37" s="227"/>
      <c r="M37" s="227"/>
      <c r="N37" s="227"/>
      <c r="O37" s="227"/>
      <c r="P37" s="227"/>
      <c r="Q37" s="227"/>
      <c r="R37" s="227"/>
    </row>
    <row r="38" spans="1:18" s="1" customFormat="1" ht="18" x14ac:dyDescent="0.35">
      <c r="A38" s="96" t="s">
        <v>23</v>
      </c>
      <c r="B38" s="98">
        <v>3564.5592613220215</v>
      </c>
      <c r="C38" s="98">
        <v>5145.4449462890625</v>
      </c>
      <c r="D38" s="98">
        <v>5698.1110572814941</v>
      </c>
      <c r="E38" s="98">
        <v>4053.7725381851196</v>
      </c>
      <c r="F38" s="98">
        <v>3252.3968863487244</v>
      </c>
      <c r="G38" s="98">
        <v>3064.8037109375</v>
      </c>
      <c r="H38" s="98">
        <v>2832.5312519073486</v>
      </c>
      <c r="I38" s="98">
        <v>2363.6916942596436</v>
      </c>
      <c r="J38" s="98">
        <v>1712.95627784729</v>
      </c>
      <c r="K38" s="227"/>
      <c r="L38" s="227"/>
      <c r="M38" s="227"/>
      <c r="N38" s="227"/>
      <c r="O38" s="227"/>
      <c r="P38" s="227"/>
      <c r="Q38" s="227"/>
      <c r="R38" s="227"/>
    </row>
    <row r="39" spans="1:18" s="1" customFormat="1" ht="18" x14ac:dyDescent="0.35">
      <c r="A39" s="96" t="s">
        <v>56</v>
      </c>
      <c r="B39" s="98">
        <v>1547.064697265625</v>
      </c>
      <c r="C39" s="98">
        <v>2475.3544921875</v>
      </c>
      <c r="D39" s="98">
        <v>2850.096923828125</v>
      </c>
      <c r="E39" s="98">
        <v>2749.30078125</v>
      </c>
      <c r="F39" s="98">
        <v>3911.504638671875</v>
      </c>
      <c r="G39" s="98">
        <v>3246.791748046875</v>
      </c>
      <c r="H39" s="98">
        <v>3081.954345703125</v>
      </c>
      <c r="I39" s="98">
        <v>3003.253662109375</v>
      </c>
      <c r="J39" s="98">
        <v>3041.0478515625</v>
      </c>
      <c r="K39" s="227"/>
      <c r="L39" s="227"/>
      <c r="M39" s="227"/>
      <c r="N39" s="227"/>
      <c r="O39" s="227"/>
      <c r="P39" s="227"/>
      <c r="Q39" s="227"/>
      <c r="R39" s="227"/>
    </row>
    <row r="40" spans="1:18" s="1" customFormat="1" ht="18" x14ac:dyDescent="0.35">
      <c r="A40" s="95" t="s">
        <v>141</v>
      </c>
      <c r="B40" s="99">
        <v>-9087.4039306640625</v>
      </c>
      <c r="C40" s="99">
        <v>-11810.786926269531</v>
      </c>
      <c r="D40" s="99">
        <v>-14967.291625976563</v>
      </c>
      <c r="E40" s="99">
        <v>-17111.761573791504</v>
      </c>
      <c r="F40" s="99">
        <v>-13080.140808105469</v>
      </c>
      <c r="G40" s="99">
        <v>-13579.076293945313</v>
      </c>
      <c r="H40" s="99">
        <v>-15554.080139160156</v>
      </c>
      <c r="I40" s="99">
        <v>-18790.931823730469</v>
      </c>
      <c r="J40" s="99">
        <v>-16556.761962890625</v>
      </c>
      <c r="K40" s="227"/>
      <c r="L40" s="227"/>
      <c r="M40" s="227"/>
      <c r="N40" s="227"/>
      <c r="O40" s="227"/>
      <c r="P40" s="227"/>
      <c r="Q40" s="227"/>
      <c r="R40" s="227"/>
    </row>
    <row r="41" spans="1:18" ht="30" customHeight="1" thickBot="1" x14ac:dyDescent="0.35">
      <c r="A41" s="103" t="s">
        <v>142</v>
      </c>
      <c r="B41" s="104">
        <v>-7.7390225450316139E-2</v>
      </c>
      <c r="C41" s="104">
        <v>-8.7593741015559182E-2</v>
      </c>
      <c r="D41" s="104">
        <v>-0.10250259802658993</v>
      </c>
      <c r="E41" s="104">
        <v>-0.10850303837694328</v>
      </c>
      <c r="F41" s="104">
        <v>-7.6237918149373418E-2</v>
      </c>
      <c r="G41" s="104">
        <v>-7.4994741054785388E-2</v>
      </c>
      <c r="H41" s="104">
        <v>-8.5834246511979934E-2</v>
      </c>
      <c r="I41" s="104">
        <v>-0.10790935338073963</v>
      </c>
      <c r="J41" s="104">
        <v>-9.238180277958101E-2</v>
      </c>
      <c r="K41" s="227"/>
      <c r="L41" s="227"/>
      <c r="M41" s="227"/>
      <c r="N41" s="227"/>
      <c r="O41" s="227"/>
      <c r="P41" s="227"/>
      <c r="Q41" s="227"/>
      <c r="R41" s="227"/>
    </row>
    <row r="42" spans="1:18" ht="15" thickTop="1" x14ac:dyDescent="0.3"/>
    <row r="43" spans="1:18" x14ac:dyDescent="0.3">
      <c r="E43" s="239">
        <f t="shared" ref="E43:I43" si="0">E40/D40-1</f>
        <v>0.14327708722485877</v>
      </c>
      <c r="F43" s="239">
        <f t="shared" si="0"/>
        <v>-0.2356052442818567</v>
      </c>
      <c r="G43" s="239">
        <f t="shared" si="0"/>
        <v>3.8144504188415418E-2</v>
      </c>
      <c r="H43" s="239">
        <f t="shared" si="0"/>
        <v>0.14544463868249013</v>
      </c>
      <c r="I43" s="239">
        <f t="shared" si="0"/>
        <v>0.20810306077959329</v>
      </c>
      <c r="J43" s="239">
        <f>J40/I40-1</f>
        <v>-0.1188961719300361</v>
      </c>
    </row>
    <row r="44" spans="1:18" x14ac:dyDescent="0.3">
      <c r="D44" s="239">
        <f t="shared" ref="D44:I44" si="1">D33/C33-1</f>
        <v>0.5267624790826444</v>
      </c>
      <c r="E44" s="239">
        <f t="shared" si="1"/>
        <v>0.62477527914072772</v>
      </c>
      <c r="F44" s="239">
        <f t="shared" si="1"/>
        <v>-0.43064334976777241</v>
      </c>
      <c r="G44" s="239">
        <f t="shared" si="1"/>
        <v>0.23788767384515541</v>
      </c>
      <c r="H44" s="239">
        <f t="shared" si="1"/>
        <v>0.31197088022800457</v>
      </c>
      <c r="I44" s="239">
        <f t="shared" si="1"/>
        <v>0.41278434500895167</v>
      </c>
      <c r="J44" s="239">
        <f>J33/I33-1</f>
        <v>-0.12003309655342342</v>
      </c>
    </row>
  </sheetData>
  <hyperlinks>
    <hyperlink ref="C1" location="'Table of Content'!A1" display="Back to Table of Content" xr:uid="{00000000-0004-0000-1100-000000000000}"/>
  </hyperlinks>
  <pageMargins left="0.7" right="0.7" top="0.75" bottom="0.75" header="0.3" footer="0.3"/>
  <ignoredErrors>
    <ignoredError sqref="B5:G5 H5:J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3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5" sqref="A5:J35"/>
    </sheetView>
  </sheetViews>
  <sheetFormatPr defaultRowHeight="14.4" x14ac:dyDescent="0.3"/>
  <cols>
    <col min="1" max="1" width="56.77734375" customWidth="1"/>
    <col min="2" max="2" width="9.77734375" customWidth="1"/>
    <col min="3" max="6" width="10" customWidth="1"/>
    <col min="7" max="8" width="10" bestFit="1" customWidth="1"/>
    <col min="9" max="9" width="10" customWidth="1"/>
    <col min="10" max="10" width="10" bestFit="1" customWidth="1"/>
    <col min="12" max="13" width="11.77734375" bestFit="1" customWidth="1"/>
  </cols>
  <sheetData>
    <row r="1" spans="1:18" ht="43.2" x14ac:dyDescent="0.3">
      <c r="C1" s="234" t="s">
        <v>296</v>
      </c>
    </row>
    <row r="2" spans="1:18" ht="23.4" x14ac:dyDescent="0.45">
      <c r="A2" s="105" t="s">
        <v>183</v>
      </c>
    </row>
    <row r="4" spans="1:18" ht="15" thickBot="1" x14ac:dyDescent="0.35">
      <c r="A4" s="2"/>
      <c r="B4" s="2"/>
      <c r="C4" s="2"/>
      <c r="D4" s="2"/>
    </row>
    <row r="5" spans="1:18" ht="30" customHeight="1" thickTop="1" thickBot="1" x14ac:dyDescent="0.35">
      <c r="A5" s="93"/>
      <c r="B5" s="94" t="s">
        <v>83</v>
      </c>
      <c r="C5" s="94" t="s">
        <v>143</v>
      </c>
      <c r="D5" s="94" t="s">
        <v>144</v>
      </c>
      <c r="E5" s="94" t="s">
        <v>145</v>
      </c>
      <c r="F5" s="94" t="s">
        <v>146</v>
      </c>
      <c r="G5" s="94" t="s">
        <v>242</v>
      </c>
      <c r="H5" s="94" t="s">
        <v>262</v>
      </c>
      <c r="I5" s="203" t="s">
        <v>293</v>
      </c>
      <c r="J5" s="203" t="s">
        <v>294</v>
      </c>
    </row>
    <row r="6" spans="1:18" ht="30" customHeight="1" thickTop="1" x14ac:dyDescent="0.35">
      <c r="A6" s="96" t="s">
        <v>54</v>
      </c>
      <c r="B6" s="96">
        <v>44036.01123046875</v>
      </c>
      <c r="C6" s="96">
        <v>52609.068359375</v>
      </c>
      <c r="D6" s="96">
        <v>51648.0341796875</v>
      </c>
      <c r="E6" s="96">
        <v>55212.6171875</v>
      </c>
      <c r="F6" s="96">
        <v>57683.2177734375</v>
      </c>
      <c r="G6" s="202">
        <v>64971.5029296875</v>
      </c>
      <c r="H6" s="202">
        <v>65962.3271484375</v>
      </c>
      <c r="I6" s="202">
        <v>58214.626953125</v>
      </c>
      <c r="J6" s="202">
        <v>57741.2705078125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35">
      <c r="A7" s="96" t="s">
        <v>60</v>
      </c>
      <c r="B7" s="96">
        <v>39080.546875</v>
      </c>
      <c r="C7" s="96">
        <v>42924.84375</v>
      </c>
      <c r="D7" s="96">
        <v>41621.22265625</v>
      </c>
      <c r="E7" s="96">
        <v>48023.875</v>
      </c>
      <c r="F7" s="96">
        <v>49761.7734375</v>
      </c>
      <c r="G7" s="202">
        <v>56610.734375</v>
      </c>
      <c r="H7" s="202">
        <v>57541.7890625</v>
      </c>
      <c r="I7" s="202">
        <v>53650.91015625</v>
      </c>
      <c r="J7" s="202">
        <v>53137.50390625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5">
      <c r="A8" s="96" t="s">
        <v>61</v>
      </c>
      <c r="B8" s="96">
        <v>4955.46435546875</v>
      </c>
      <c r="C8" s="96">
        <v>9684.224609375</v>
      </c>
      <c r="D8" s="96">
        <v>10026.8115234375</v>
      </c>
      <c r="E8" s="96">
        <v>7188.7421875</v>
      </c>
      <c r="F8" s="96">
        <v>7921.4443359375</v>
      </c>
      <c r="G8" s="202">
        <v>8360.7685546875</v>
      </c>
      <c r="H8" s="202">
        <v>8420.5380859375</v>
      </c>
      <c r="I8" s="202">
        <v>4563.716796875</v>
      </c>
      <c r="J8" s="202">
        <v>4603.7666015625</v>
      </c>
      <c r="K8" s="227"/>
      <c r="L8" s="235">
        <f>J8/I8-1</f>
        <v>8.7756989467278057E-3</v>
      </c>
      <c r="M8" s="227"/>
      <c r="N8" s="227"/>
      <c r="O8" s="227"/>
      <c r="P8" s="227"/>
      <c r="Q8" s="227"/>
      <c r="R8" s="227"/>
    </row>
    <row r="9" spans="1:18" ht="30" customHeight="1" x14ac:dyDescent="0.35">
      <c r="A9" s="96" t="s">
        <v>55</v>
      </c>
      <c r="B9" s="96">
        <v>70715.64501953125</v>
      </c>
      <c r="C9" s="96">
        <v>86380.037109375</v>
      </c>
      <c r="D9" s="96">
        <v>90339.083984375</v>
      </c>
      <c r="E9" s="96">
        <v>92979.2744140625</v>
      </c>
      <c r="F9" s="96">
        <v>81665.37451171875</v>
      </c>
      <c r="G9" s="202">
        <v>82985.376953125</v>
      </c>
      <c r="H9" s="202">
        <v>84263.50830078125</v>
      </c>
      <c r="I9" s="202">
        <v>72683.8603515625</v>
      </c>
      <c r="J9" s="202">
        <v>87311.0068359375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35">
      <c r="A10" s="96" t="s">
        <v>62</v>
      </c>
      <c r="B10" s="96">
        <v>63516.6015625</v>
      </c>
      <c r="C10" s="96">
        <v>76819.390625</v>
      </c>
      <c r="D10" s="96">
        <v>81673.7890625</v>
      </c>
      <c r="E10" s="96">
        <v>82855.9140625</v>
      </c>
      <c r="F10" s="96">
        <v>73763.6484375</v>
      </c>
      <c r="G10" s="202">
        <v>75164.8984375</v>
      </c>
      <c r="H10" s="202">
        <v>76956.8984375</v>
      </c>
      <c r="I10" s="202">
        <v>66535.0078125</v>
      </c>
      <c r="J10" s="202">
        <v>80528.7265625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x14ac:dyDescent="0.35">
      <c r="A11" s="96" t="s">
        <v>63</v>
      </c>
      <c r="B11" s="96">
        <v>7199.04345703125</v>
      </c>
      <c r="C11" s="96">
        <v>9560.646484375</v>
      </c>
      <c r="D11" s="96">
        <v>8665.294921875</v>
      </c>
      <c r="E11" s="96">
        <v>10123.3603515625</v>
      </c>
      <c r="F11" s="96">
        <v>7901.72607421875</v>
      </c>
      <c r="G11" s="202">
        <v>7820.478515625</v>
      </c>
      <c r="H11" s="202">
        <v>7306.60986328125</v>
      </c>
      <c r="I11" s="202">
        <v>6148.8525390625</v>
      </c>
      <c r="J11" s="202">
        <v>6782.2802734375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35">
      <c r="A12" s="95" t="s">
        <v>64</v>
      </c>
      <c r="B12" s="95">
        <v>-26679.6337890625</v>
      </c>
      <c r="C12" s="95">
        <v>-33770.96875</v>
      </c>
      <c r="D12" s="95">
        <v>-38691.0498046875</v>
      </c>
      <c r="E12" s="95">
        <v>-37766.6572265625</v>
      </c>
      <c r="F12" s="95">
        <v>-23982.15673828125</v>
      </c>
      <c r="G12" s="95">
        <v>-18013.8740234375</v>
      </c>
      <c r="H12" s="95">
        <v>-18301.18115234375</v>
      </c>
      <c r="I12" s="95">
        <v>-14469.2333984375</v>
      </c>
      <c r="J12" s="95">
        <v>-29569.736328125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35">
      <c r="A13" s="96" t="s">
        <v>65</v>
      </c>
      <c r="B13" s="96">
        <v>3206.7412757795369</v>
      </c>
      <c r="C13" s="96">
        <v>4043.4964969528492</v>
      </c>
      <c r="D13" s="96">
        <v>3925.7011896124086</v>
      </c>
      <c r="E13" s="96">
        <v>3873.7233976106436</v>
      </c>
      <c r="F13" s="96">
        <v>3827.1533540153555</v>
      </c>
      <c r="G13" s="202">
        <v>4535.1363861963191</v>
      </c>
      <c r="H13" s="202">
        <v>4457.4703196613673</v>
      </c>
      <c r="I13" s="202">
        <v>3999.1289400817795</v>
      </c>
      <c r="J13" s="202">
        <v>5088.7400590409052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35">
      <c r="A14" s="96" t="s">
        <v>66</v>
      </c>
      <c r="B14" s="96">
        <v>323.55164458376123</v>
      </c>
      <c r="C14" s="96">
        <v>494.65895295966004</v>
      </c>
      <c r="D14" s="96">
        <v>326.59595558507999</v>
      </c>
      <c r="E14" s="96">
        <v>338.54176638785998</v>
      </c>
      <c r="F14" s="96">
        <v>365.22368073078007</v>
      </c>
      <c r="G14" s="202">
        <v>402.43634369190005</v>
      </c>
      <c r="H14" s="202">
        <v>400.61797383658006</v>
      </c>
      <c r="I14" s="202">
        <v>327.61029828357499</v>
      </c>
      <c r="J14" s="202">
        <v>383.73109983219894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35">
      <c r="A15" s="96" t="s">
        <v>67</v>
      </c>
      <c r="B15" s="96">
        <v>2883.1896311957757</v>
      </c>
      <c r="C15" s="96">
        <v>3548.8375439931892</v>
      </c>
      <c r="D15" s="96">
        <v>3599.1052340273286</v>
      </c>
      <c r="E15" s="96">
        <v>3535.1816312227838</v>
      </c>
      <c r="F15" s="96">
        <v>3461.9296732845755</v>
      </c>
      <c r="G15" s="202">
        <v>4132.7000425044189</v>
      </c>
      <c r="H15" s="202">
        <v>4056.8523458247869</v>
      </c>
      <c r="I15" s="202">
        <v>3671.5186417982045</v>
      </c>
      <c r="J15" s="202">
        <v>4705.0089592087061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35">
      <c r="A16" s="96" t="s">
        <v>68</v>
      </c>
      <c r="B16" s="96">
        <v>3511.9929943974248</v>
      </c>
      <c r="C16" s="96">
        <v>4823.0343459179376</v>
      </c>
      <c r="D16" s="96">
        <v>4159.0052251818761</v>
      </c>
      <c r="E16" s="96">
        <v>6973.6977125383455</v>
      </c>
      <c r="F16" s="96">
        <v>6935.9662824328598</v>
      </c>
      <c r="G16" s="202">
        <v>11221.857285873642</v>
      </c>
      <c r="H16" s="202">
        <v>8904.033552566174</v>
      </c>
      <c r="I16" s="202">
        <v>4721.5938498504238</v>
      </c>
      <c r="J16" s="202">
        <v>8581.9200247128374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35">
      <c r="A17" s="96" t="s">
        <v>66</v>
      </c>
      <c r="B17" s="96">
        <v>432.80818209602108</v>
      </c>
      <c r="C17" s="96">
        <v>791.03201776904928</v>
      </c>
      <c r="D17" s="96">
        <v>468.57548744329</v>
      </c>
      <c r="E17" s="96">
        <v>361.00226798618746</v>
      </c>
      <c r="F17" s="96">
        <v>482.29398237167703</v>
      </c>
      <c r="G17" s="202">
        <v>412.26202511609927</v>
      </c>
      <c r="H17" s="202">
        <v>405.64525990781993</v>
      </c>
      <c r="I17" s="202">
        <v>410.97557316316602</v>
      </c>
      <c r="J17" s="202">
        <v>518.72420744312797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35">
      <c r="A18" s="96" t="s">
        <v>67</v>
      </c>
      <c r="B18" s="96">
        <v>3079.1848123014038</v>
      </c>
      <c r="C18" s="96">
        <v>4032.0023281488884</v>
      </c>
      <c r="D18" s="96">
        <v>3690.4297377385865</v>
      </c>
      <c r="E18" s="96">
        <v>6612.6954445521578</v>
      </c>
      <c r="F18" s="96">
        <v>6453.6723000611828</v>
      </c>
      <c r="G18" s="202">
        <v>10809.595260757544</v>
      </c>
      <c r="H18" s="202">
        <v>8498.3882926583537</v>
      </c>
      <c r="I18" s="202">
        <v>4310.618276687258</v>
      </c>
      <c r="J18" s="202">
        <v>8063.1958172697086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35">
      <c r="A19" s="95" t="s">
        <v>69</v>
      </c>
      <c r="B19" s="95">
        <v>-305.25171861788795</v>
      </c>
      <c r="C19" s="95">
        <v>-779.53784896508841</v>
      </c>
      <c r="D19" s="95">
        <v>-233.30403556946749</v>
      </c>
      <c r="E19" s="95">
        <v>-3099.9743149277019</v>
      </c>
      <c r="F19" s="95">
        <v>-3108.8129284175043</v>
      </c>
      <c r="G19" s="95">
        <v>-6686.7208996773234</v>
      </c>
      <c r="H19" s="95">
        <v>-4446.5632329048067</v>
      </c>
      <c r="I19" s="95">
        <v>-722.46490976864425</v>
      </c>
      <c r="J19" s="95">
        <v>-3493.1799656719322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35">
      <c r="A20" s="96" t="s">
        <v>70</v>
      </c>
      <c r="B20" s="96">
        <v>16439.063772397465</v>
      </c>
      <c r="C20" s="96">
        <v>20327.184968738427</v>
      </c>
      <c r="D20" s="96">
        <v>19933.651243490127</v>
      </c>
      <c r="E20" s="96">
        <v>17563.176977971169</v>
      </c>
      <c r="F20" s="96">
        <v>20997.137419846149</v>
      </c>
      <c r="G20" s="202">
        <v>20566.313721765058</v>
      </c>
      <c r="H20" s="202">
        <v>21688.411755530127</v>
      </c>
      <c r="I20" s="202">
        <v>25078.740407315505</v>
      </c>
      <c r="J20" s="202">
        <v>20014.85395705784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35">
      <c r="A21" s="96" t="s">
        <v>71</v>
      </c>
      <c r="B21" s="96">
        <v>94.490138700000003</v>
      </c>
      <c r="C21" s="96">
        <v>137.41407220000002</v>
      </c>
      <c r="D21" s="96">
        <v>151.6477649</v>
      </c>
      <c r="E21" s="96">
        <v>229.25677530000002</v>
      </c>
      <c r="F21" s="96">
        <v>227.52376020000003</v>
      </c>
      <c r="G21" s="202">
        <v>209.27980690000001</v>
      </c>
      <c r="H21" s="202">
        <v>323.90903680000002</v>
      </c>
      <c r="I21" s="202">
        <v>114.05655859999999</v>
      </c>
      <c r="J21" s="202">
        <v>333.80778578299999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35">
      <c r="A22" s="96" t="s">
        <v>72</v>
      </c>
      <c r="B22" s="96">
        <v>14493.868388000001</v>
      </c>
      <c r="C22" s="96">
        <v>17269.111492</v>
      </c>
      <c r="D22" s="96">
        <v>17374.269683000002</v>
      </c>
      <c r="E22" s="96">
        <v>14834.75153275</v>
      </c>
      <c r="F22" s="96">
        <v>18215.749303999997</v>
      </c>
      <c r="G22" s="202">
        <v>17930.513637671957</v>
      </c>
      <c r="H22" s="202">
        <v>18535.421077999999</v>
      </c>
      <c r="I22" s="202">
        <v>21419.481058249999</v>
      </c>
      <c r="J22" s="202">
        <v>16626.375183110002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35">
      <c r="A23" s="96" t="s">
        <v>73</v>
      </c>
      <c r="B23" s="96">
        <v>1165.5386079200002</v>
      </c>
      <c r="C23" s="96">
        <v>1977.2334034766668</v>
      </c>
      <c r="D23" s="96">
        <v>1759.3782227299998</v>
      </c>
      <c r="E23" s="96">
        <v>1247.4832306199999</v>
      </c>
      <c r="F23" s="96">
        <v>1270.55291442</v>
      </c>
      <c r="G23" s="202">
        <v>1297.5627464649999</v>
      </c>
      <c r="H23" s="202">
        <v>1378.2331560928681</v>
      </c>
      <c r="I23" s="202">
        <v>1428.2461171903053</v>
      </c>
      <c r="J23" s="202">
        <v>1339.0552201310252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35">
      <c r="A24" s="96" t="s">
        <v>74</v>
      </c>
      <c r="B24" s="96">
        <v>685.16663777746498</v>
      </c>
      <c r="C24" s="96">
        <v>943.42600106175985</v>
      </c>
      <c r="D24" s="96">
        <v>648.35557286012295</v>
      </c>
      <c r="E24" s="96">
        <v>1251.6854393011663</v>
      </c>
      <c r="F24" s="96">
        <v>1283.3114412261502</v>
      </c>
      <c r="G24" s="202">
        <v>1128.9575307281057</v>
      </c>
      <c r="H24" s="202">
        <v>1450.8484846372608</v>
      </c>
      <c r="I24" s="202">
        <v>2116.9566732751973</v>
      </c>
      <c r="J24" s="202">
        <v>1715.6157680338151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35">
      <c r="A25" s="96" t="s">
        <v>75</v>
      </c>
      <c r="B25" s="96">
        <v>1439.771373662611</v>
      </c>
      <c r="C25" s="96">
        <v>1744.2874024515806</v>
      </c>
      <c r="D25" s="96">
        <v>1989.5186515665753</v>
      </c>
      <c r="E25" s="96">
        <v>1905.7058283326742</v>
      </c>
      <c r="F25" s="96">
        <v>1866.5749456963504</v>
      </c>
      <c r="G25" s="202">
        <v>1930.6735451998054</v>
      </c>
      <c r="H25" s="202">
        <v>2754.5101417668611</v>
      </c>
      <c r="I25" s="202">
        <v>2696.6792024697684</v>
      </c>
      <c r="J25" s="202">
        <v>2580.9903199138662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35">
      <c r="A26" s="96" t="s">
        <v>71</v>
      </c>
      <c r="B26" s="96">
        <v>4</v>
      </c>
      <c r="C26" s="96">
        <v>4</v>
      </c>
      <c r="D26" s="96">
        <v>4</v>
      </c>
      <c r="E26" s="96">
        <v>4</v>
      </c>
      <c r="F26" s="96">
        <v>4</v>
      </c>
      <c r="G26" s="202">
        <v>4</v>
      </c>
      <c r="H26" s="202">
        <v>4</v>
      </c>
      <c r="I26" s="202">
        <v>4</v>
      </c>
      <c r="J26" s="202">
        <v>4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35">
      <c r="A27" s="96" t="s">
        <v>76</v>
      </c>
      <c r="B27" s="96">
        <v>957.76352294000003</v>
      </c>
      <c r="C27" s="96">
        <v>956.91467456999999</v>
      </c>
      <c r="D27" s="96">
        <v>1127.2450467599999</v>
      </c>
      <c r="E27" s="96">
        <v>1157.9880659599999</v>
      </c>
      <c r="F27" s="96">
        <v>1257.35082891</v>
      </c>
      <c r="G27" s="202">
        <v>1381.37649218</v>
      </c>
      <c r="H27" s="202">
        <v>1484.5845967</v>
      </c>
      <c r="I27" s="202">
        <v>1126.9257167599999</v>
      </c>
      <c r="J27" s="202">
        <v>1582.64830287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35">
      <c r="A28" s="96" t="s">
        <v>77</v>
      </c>
      <c r="B28" s="96">
        <v>74.694468999999984</v>
      </c>
      <c r="C28" s="96">
        <v>117.208716</v>
      </c>
      <c r="D28" s="96">
        <v>379.60746357979201</v>
      </c>
      <c r="E28" s="96">
        <v>65.325972949447987</v>
      </c>
      <c r="F28" s="96">
        <v>103.44218621000002</v>
      </c>
      <c r="G28" s="202">
        <v>89.040329369999995</v>
      </c>
      <c r="H28" s="202">
        <v>84.671878160000006</v>
      </c>
      <c r="I28" s="202">
        <v>195.96025458</v>
      </c>
      <c r="J28" s="202">
        <v>90.032113914139998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35">
      <c r="A29" s="96" t="s">
        <v>74</v>
      </c>
      <c r="B29" s="96">
        <v>403.31338172261104</v>
      </c>
      <c r="C29" s="96">
        <v>666.16401188158056</v>
      </c>
      <c r="D29" s="96">
        <v>478.66614122678334</v>
      </c>
      <c r="E29" s="96">
        <v>678.39178942322633</v>
      </c>
      <c r="F29" s="96">
        <v>501.78193057635019</v>
      </c>
      <c r="G29" s="202">
        <v>456.25672364980545</v>
      </c>
      <c r="H29" s="202">
        <v>1181.2536669068613</v>
      </c>
      <c r="I29" s="202">
        <v>1369.7932311297684</v>
      </c>
      <c r="J29" s="202">
        <v>904.30990312972654</v>
      </c>
      <c r="K29" s="227"/>
      <c r="L29" s="227"/>
      <c r="M29" s="227"/>
      <c r="N29" s="227"/>
      <c r="O29" s="227"/>
      <c r="P29" s="227"/>
      <c r="Q29" s="227"/>
      <c r="R29" s="227"/>
    </row>
    <row r="30" spans="1:18" ht="30" customHeight="1" x14ac:dyDescent="0.35">
      <c r="A30" s="95" t="s">
        <v>78</v>
      </c>
      <c r="B30" s="95">
        <v>14999.292398734855</v>
      </c>
      <c r="C30" s="95">
        <v>18582.897566286847</v>
      </c>
      <c r="D30" s="95">
        <v>17944.132591923553</v>
      </c>
      <c r="E30" s="95">
        <v>15657.471149638495</v>
      </c>
      <c r="F30" s="95">
        <v>19130.5624741498</v>
      </c>
      <c r="G30" s="95">
        <v>18635.640176565252</v>
      </c>
      <c r="H30" s="95">
        <v>18933.901613763264</v>
      </c>
      <c r="I30" s="95">
        <v>22382.061204845737</v>
      </c>
      <c r="J30" s="95">
        <v>17433.863637143972</v>
      </c>
      <c r="K30" s="227"/>
      <c r="L30" s="227"/>
      <c r="M30" s="227"/>
      <c r="N30" s="227"/>
      <c r="O30" s="227"/>
      <c r="P30" s="227"/>
      <c r="Q30" s="227"/>
      <c r="R30" s="227"/>
    </row>
    <row r="31" spans="1:18" ht="30" customHeight="1" x14ac:dyDescent="0.35">
      <c r="A31" s="95" t="s">
        <v>79</v>
      </c>
      <c r="B31" s="95">
        <v>-11985.593108945533</v>
      </c>
      <c r="C31" s="95">
        <v>-15967.609032678243</v>
      </c>
      <c r="D31" s="95">
        <v>-20980.221248333415</v>
      </c>
      <c r="E31" s="95">
        <v>-25209.16039185171</v>
      </c>
      <c r="F31" s="95">
        <v>-7960.4071925489552</v>
      </c>
      <c r="G31" s="95">
        <v>-6064.9547465495707</v>
      </c>
      <c r="H31" s="95">
        <v>-3813.8427714852915</v>
      </c>
      <c r="I31" s="95">
        <v>7190.3628966395918</v>
      </c>
      <c r="J31" s="95">
        <v>-15629.052656652959</v>
      </c>
      <c r="K31" s="227"/>
      <c r="L31" s="227"/>
      <c r="M31" s="227"/>
      <c r="N31" s="227"/>
      <c r="O31" s="227"/>
      <c r="P31" s="227"/>
      <c r="Q31" s="227"/>
      <c r="R31" s="227"/>
    </row>
    <row r="32" spans="1:18" ht="30" customHeight="1" x14ac:dyDescent="0.35">
      <c r="A32" s="96" t="s">
        <v>80</v>
      </c>
      <c r="B32" s="96">
        <v>3185.4156442472004</v>
      </c>
      <c r="C32" s="96">
        <v>1747.7297043473668</v>
      </c>
      <c r="D32" s="96">
        <v>1771.9224890820997</v>
      </c>
      <c r="E32" s="96">
        <v>2104.0100881979997</v>
      </c>
      <c r="F32" s="96">
        <v>2481.7676784903001</v>
      </c>
      <c r="G32" s="202">
        <v>1908.3172362277001</v>
      </c>
      <c r="H32" s="202">
        <v>1663.9956904313738</v>
      </c>
      <c r="I32" s="202">
        <v>1677.4502381399718</v>
      </c>
      <c r="J32" s="202">
        <v>2074.9904359450852</v>
      </c>
      <c r="K32" s="227"/>
      <c r="L32" s="227"/>
      <c r="M32" s="227"/>
      <c r="N32" s="227"/>
      <c r="O32" s="227"/>
      <c r="P32" s="227"/>
      <c r="Q32" s="227"/>
      <c r="R32" s="227"/>
    </row>
    <row r="33" spans="1:18" ht="30" customHeight="1" x14ac:dyDescent="0.35">
      <c r="A33" s="96" t="s">
        <v>81</v>
      </c>
      <c r="B33" s="96">
        <v>-290.31848304230004</v>
      </c>
      <c r="C33" s="96">
        <v>-200.5960807866</v>
      </c>
      <c r="D33" s="96">
        <v>-399.43885256819999</v>
      </c>
      <c r="E33" s="96">
        <v>-162.42385626529997</v>
      </c>
      <c r="F33" s="96">
        <v>-59.903352239500009</v>
      </c>
      <c r="G33" s="202">
        <v>-181.53053123249998</v>
      </c>
      <c r="H33" s="202">
        <v>-173.90925068659999</v>
      </c>
      <c r="I33" s="202">
        <v>-22.701796125485998</v>
      </c>
      <c r="J33" s="202">
        <v>-44.942044495681998</v>
      </c>
      <c r="K33" s="227"/>
      <c r="L33" s="227"/>
      <c r="M33" s="227"/>
      <c r="N33" s="227"/>
      <c r="O33" s="227"/>
      <c r="P33" s="227"/>
      <c r="Q33" s="227"/>
      <c r="R33" s="227"/>
    </row>
    <row r="34" spans="1:18" ht="30" customHeight="1" x14ac:dyDescent="0.35">
      <c r="A34" s="99" t="s">
        <v>82</v>
      </c>
      <c r="B34" s="99">
        <v>-9090.4959477406319</v>
      </c>
      <c r="C34" s="99">
        <v>-14420.475409117476</v>
      </c>
      <c r="D34" s="99">
        <v>-19607.737611819517</v>
      </c>
      <c r="E34" s="99">
        <v>-23267.574159919011</v>
      </c>
      <c r="F34" s="99">
        <v>-5538.5428662981558</v>
      </c>
      <c r="G34" s="99">
        <v>-4338.1680415543706</v>
      </c>
      <c r="H34" s="99">
        <v>-2323.7563317405175</v>
      </c>
      <c r="I34" s="99">
        <v>8845.1113386540783</v>
      </c>
      <c r="J34" s="99">
        <v>-13599.004265203555</v>
      </c>
      <c r="K34" s="227"/>
      <c r="L34" s="227"/>
      <c r="M34" s="227"/>
      <c r="N34" s="227"/>
      <c r="O34" s="227"/>
      <c r="P34" s="227"/>
      <c r="Q34" s="227"/>
      <c r="R34" s="227"/>
    </row>
    <row r="35" spans="1:18" ht="48" customHeight="1" thickBot="1" x14ac:dyDescent="0.35">
      <c r="A35" s="106" t="s">
        <v>142</v>
      </c>
      <c r="B35" s="107">
        <v>-7.7142092920070606</v>
      </c>
      <c r="C35" s="107">
        <v>-10.683396577734502</v>
      </c>
      <c r="D35" s="107">
        <v>-13.398185330168989</v>
      </c>
      <c r="E35" s="107">
        <v>-14.712230512692772</v>
      </c>
      <c r="F35" s="107">
        <v>-3.238095260848084</v>
      </c>
      <c r="G35" s="107">
        <v>-2.3958904264613281</v>
      </c>
      <c r="H35" s="107">
        <v>-1.2823498223140946</v>
      </c>
      <c r="I35" s="107">
        <v>5.0773333363875848</v>
      </c>
      <c r="J35" s="107">
        <v>-7.4746659318533277</v>
      </c>
      <c r="K35" s="227"/>
      <c r="L35" s="227"/>
      <c r="M35" s="227"/>
      <c r="N35" s="227"/>
      <c r="O35" s="227"/>
      <c r="P35" s="227"/>
      <c r="Q35" s="227"/>
      <c r="R35" s="227"/>
    </row>
    <row r="36" spans="1:18" ht="30" customHeight="1" thickTop="1" x14ac:dyDescent="0.3">
      <c r="A36" s="3"/>
      <c r="B36" s="2"/>
      <c r="C36" s="2"/>
      <c r="D36" s="2"/>
    </row>
    <row r="37" spans="1:18" x14ac:dyDescent="0.3">
      <c r="A37" s="2"/>
      <c r="B37" s="2"/>
      <c r="C37" s="2"/>
      <c r="D37" s="2"/>
    </row>
  </sheetData>
  <hyperlinks>
    <hyperlink ref="C1" location="'Table of Content'!A1" display="Back to Table of Content" xr:uid="{00000000-0004-0000-1200-000000000000}"/>
  </hyperlinks>
  <pageMargins left="0.7" right="0.7" top="0.75" bottom="0.75" header="0.3" footer="0.3"/>
  <ignoredErrors>
    <ignoredError sqref="B5:K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</sheetPr>
  <dimension ref="B1:C27"/>
  <sheetViews>
    <sheetView showGridLines="0" view="pageBreakPreview" zoomScaleNormal="100" zoomScaleSheetLayoutView="100" workbookViewId="0">
      <selection activeCell="C10" sqref="C10"/>
    </sheetView>
  </sheetViews>
  <sheetFormatPr defaultRowHeight="14.4" x14ac:dyDescent="0.3"/>
  <cols>
    <col min="2" max="2" width="28.21875" customWidth="1"/>
    <col min="3" max="3" width="74.21875" bestFit="1" customWidth="1"/>
    <col min="4" max="4" width="17.77734375" customWidth="1"/>
  </cols>
  <sheetData>
    <row r="1" spans="2:3" ht="21" x14ac:dyDescent="0.4">
      <c r="B1" s="200" t="s">
        <v>270</v>
      </c>
    </row>
    <row r="3" spans="2:3" s="198" customFormat="1" x14ac:dyDescent="0.3">
      <c r="B3" s="197" t="str">
        <f ca="1">RIGHT(CELL("filename",'Table 1'!A1),LEN(CELL("filename",'Table 1'!A1))-FIND("]",CELL("filename",'Table 1'!A1)))</f>
        <v>Table 1</v>
      </c>
      <c r="C3" s="197" t="s">
        <v>271</v>
      </c>
    </row>
    <row r="4" spans="2:3" s="198" customFormat="1" x14ac:dyDescent="0.3">
      <c r="B4" s="197" t="str">
        <f ca="1">RIGHT(CELL("filename",'Table 2 &amp; 3'!A2),LEN(CELL("filename",'Table 2 &amp; 3'!A2))-FIND("]",CELL("filename",'Table 2 &amp; 3'!A2)))</f>
        <v>Table 2 &amp; 3</v>
      </c>
      <c r="C4" s="197" t="s">
        <v>272</v>
      </c>
    </row>
    <row r="5" spans="2:3" s="198" customFormat="1" x14ac:dyDescent="0.3">
      <c r="B5" s="197" t="str">
        <f ca="1">RIGHT(CELL("filename",'Table 4'!A2),LEN(CELL("filename",'Table 4'!A2))-FIND("]",CELL("filename",'Table 4'!A2)))</f>
        <v>Table 4</v>
      </c>
      <c r="C5" s="197" t="s">
        <v>274</v>
      </c>
    </row>
    <row r="6" spans="2:3" s="198" customFormat="1" x14ac:dyDescent="0.3">
      <c r="B6" s="197" t="str">
        <f ca="1">RIGHT(CELL("filename",'Table 5'!A2),LEN(CELL("filename",'Table 5'!A2))-FIND("]",CELL("filename",'Table 5'!A2)))</f>
        <v>Table 5</v>
      </c>
      <c r="C6" s="197" t="s">
        <v>275</v>
      </c>
    </row>
    <row r="7" spans="2:3" s="198" customFormat="1" x14ac:dyDescent="0.3">
      <c r="B7" s="197" t="str">
        <f ca="1">RIGHT(CELL("filename",'Table 6'!A2),LEN(CELL("filename",'Table 6'!A2))-FIND("]",CELL("filename",'Table 6'!A4)))</f>
        <v>Table 6</v>
      </c>
      <c r="C7" s="197" t="s">
        <v>276</v>
      </c>
    </row>
    <row r="8" spans="2:3" s="198" customFormat="1" x14ac:dyDescent="0.3">
      <c r="B8" s="197" t="str">
        <f ca="1">RIGHT(CELL("filename",'Table 7'!A2),LEN(CELL("filename",'Table 7'!A2))-FIND("]",CELL("filename",'Table 7'!A2)))</f>
        <v>Table 7</v>
      </c>
      <c r="C8" s="197" t="s">
        <v>277</v>
      </c>
    </row>
    <row r="9" spans="2:3" s="198" customFormat="1" x14ac:dyDescent="0.3">
      <c r="B9" s="197" t="str">
        <f ca="1">RIGHT(CELL("filename",'Table 8 &amp; 9'!A7),LEN(CELL("filename",'Table 8 &amp; 9'!A7))-FIND("]",CELL("filename",'Table 8 &amp; 9'!A7)))</f>
        <v>Table 8 &amp; 9</v>
      </c>
      <c r="C9" s="197" t="s">
        <v>273</v>
      </c>
    </row>
    <row r="10" spans="2:3" s="198" customFormat="1" x14ac:dyDescent="0.3">
      <c r="B10" s="197" t="str">
        <f ca="1">RIGHT(CELL("filename",'Table 10 &amp; 11'!A8),LEN(CELL("filename",'Table 10 &amp; 11'!A8))-FIND("]",CELL("filename",'Table 10 &amp; 11'!A8)))</f>
        <v>Table 10 &amp; 11</v>
      </c>
      <c r="C10" s="197" t="s">
        <v>278</v>
      </c>
    </row>
    <row r="11" spans="2:3" s="198" customFormat="1" x14ac:dyDescent="0.3">
      <c r="B11" s="197" t="str">
        <f ca="1">RIGHT(CELL("filename",'Table 12 &amp; 13 PVT Con CP'!A2),LEN(CELL("filename",'Table 12 &amp; 13 PVT Con CP'!A2))-FIND("]",CELL("filename",'Table 12 &amp; 13 PVT Con CP'!A2)))</f>
        <v>Table 12 &amp; 13 PVT Con CP</v>
      </c>
      <c r="C11" s="197" t="s">
        <v>279</v>
      </c>
    </row>
    <row r="12" spans="2:3" s="198" customFormat="1" x14ac:dyDescent="0.3">
      <c r="B12" s="197" t="str">
        <f ca="1">RIGHT(CELL("filename",'Table 14 PVT Con KP'!A2),LEN(CELL("filename",'Table 14 PVT Con KP'!A2))-FIND("]",CELL("filename",'Table 14 PVT Con KP'!A2)))</f>
        <v>Table 14 PVT Con KP</v>
      </c>
      <c r="C12" s="197" t="s">
        <v>280</v>
      </c>
    </row>
    <row r="13" spans="2:3" s="198" customFormat="1" x14ac:dyDescent="0.3">
      <c r="B13" s="197" t="str">
        <f ca="1">RIGHT(CELL("filename",'Table 15 GFCF'!A2),LEN(CELL("filename",'Table 15 GFCF'!A2))-FIND("]",CELL("filename",'Table 15 GFCF'!A2)))</f>
        <v>Table 15 GFCF</v>
      </c>
      <c r="C13" s="197" t="s">
        <v>281</v>
      </c>
    </row>
    <row r="14" spans="2:3" s="198" customFormat="1" x14ac:dyDescent="0.3">
      <c r="B14" s="197" t="str">
        <f ca="1">RIGHT(CELL("filename",'Table 16 GFCF'!A3),LEN(CELL("filename",'Table 16 GFCF'!A3))-FIND("]",CELL("filename",'Table 16 GFCF'!A3)))</f>
        <v>Table 16 GFCF</v>
      </c>
      <c r="C14" s="197" t="s">
        <v>282</v>
      </c>
    </row>
    <row r="15" spans="2:3" s="198" customFormat="1" x14ac:dyDescent="0.3">
      <c r="B15" s="197" t="str">
        <f ca="1">RIGHT(CELL("filename",'Table 17 &amp; 18 Assets'!A2),LEN(CELL("filename",'Table 17 &amp; 18 Assets'!A2))-FIND("]",CELL("filename",'Table 17 &amp; 18 Assets'!A2)))</f>
        <v>Table 17 &amp; 18 Assets</v>
      </c>
      <c r="C15" s="197" t="s">
        <v>283</v>
      </c>
    </row>
    <row r="16" spans="2:3" s="198" customFormat="1" x14ac:dyDescent="0.3">
      <c r="B16" s="197" t="str">
        <f ca="1">RIGHT(CELL("filename",'Table 19 &amp; 20 Type'!A2),LEN(CELL("filename",'Table 19 &amp; 20 Type'!A2))-FIND("]",CELL("filename",'Table 19 &amp; 20 Type'!A2)))</f>
        <v>Table 19 &amp; 20 Type</v>
      </c>
      <c r="C16" s="197" t="s">
        <v>284</v>
      </c>
    </row>
    <row r="17" spans="2:3" s="198" customFormat="1" x14ac:dyDescent="0.3">
      <c r="B17" s="197" t="str">
        <f ca="1">RIGHT(CELL("filename",'Table 21 &amp; 22 Stock'!A2),LEN(CELL("filename",'Table 21 &amp; 22 Stock'!A2))-FIND("]",CELL("filename",'Table 21 &amp; 22 Stock'!A2)))</f>
        <v>Table 21 &amp; 22 Stock</v>
      </c>
      <c r="C17" s="197" t="s">
        <v>285</v>
      </c>
    </row>
    <row r="18" spans="2:3" s="198" customFormat="1" x14ac:dyDescent="0.3">
      <c r="B18" s="197" t="str">
        <f ca="1">RIGHT(CELL("filename",'Table 23 Gen Gov'!A2),LEN(CELL("filename",'Table 23 Gen Gov'!A2))-FIND("]",CELL("filename",'Table 23 Gen Gov'!A2)))</f>
        <v>Table 23 Gen Gov</v>
      </c>
      <c r="C18" s="197" t="s">
        <v>286</v>
      </c>
    </row>
    <row r="19" spans="2:3" s="198" customFormat="1" x14ac:dyDescent="0.3">
      <c r="B19" s="197" t="str">
        <f ca="1">RIGHT(CELL("filename",'Table 24 External'!A2),LEN(CELL("filename",'Table 24 External'!A2))-FIND("]",CELL("filename",'Table 24 External'!A2)))</f>
        <v>Table 24 External</v>
      </c>
      <c r="C19" s="197" t="s">
        <v>183</v>
      </c>
    </row>
    <row r="20" spans="2:3" s="198" customFormat="1" x14ac:dyDescent="0.3">
      <c r="B20" s="197" t="str">
        <f ca="1">RIGHT(CELL("filename",'Table 25 Export CP'!A2),LEN(CELL("filename",'Table 25 Export CP'!A2))-FIND("]",CELL("filename",'Table 25 Export CP'!A2)))</f>
        <v>Table 25 Export CP</v>
      </c>
      <c r="C20" s="197" t="s">
        <v>287</v>
      </c>
    </row>
    <row r="21" spans="2:3" s="198" customFormat="1" x14ac:dyDescent="0.3">
      <c r="B21" s="197" t="str">
        <f ca="1">RIGHT(CELL("filename",'Table 26 Export KP'!A2),LEN(CELL("filename",'Table 26 Export KP'!A2))-FIND("]",CELL("filename",'Table 26 Export KP'!A2)))</f>
        <v>Table 26 Export KP</v>
      </c>
      <c r="C21" s="197" t="s">
        <v>288</v>
      </c>
    </row>
    <row r="22" spans="2:3" s="198" customFormat="1" x14ac:dyDescent="0.3">
      <c r="B22" s="197" t="str">
        <f ca="1">RIGHT(CELL("filename",'Table 27 Import CP'!A2),LEN(CELL("filename",'Table 27 Import CP'!A2))-FIND("]",CELL("filename",'Table 27 Import CP'!A2)))</f>
        <v>Table 27 Import CP</v>
      </c>
      <c r="C22" s="197" t="s">
        <v>289</v>
      </c>
    </row>
    <row r="23" spans="2:3" s="198" customFormat="1" x14ac:dyDescent="0.3">
      <c r="B23" s="197" t="str">
        <f ca="1">RIGHT(CELL("filename",'Table 28 Import KP'!A3),LEN(CELL("filename",'Table 28 Import KP'!A3))-FIND("]",CELL("filename",'Table 28 Import KP'!A3)))</f>
        <v>Table 28 Import KP</v>
      </c>
      <c r="C23" s="197" t="s">
        <v>290</v>
      </c>
    </row>
    <row r="24" spans="2:3" s="198" customFormat="1" x14ac:dyDescent="0.3">
      <c r="B24" s="197" t="str">
        <f ca="1">RIGHT(CELL("filename",'Table 29 Trade Indices'!A2),LEN(CELL("filename",'Table 29 Trade Indices'!A2))-FIND("]",CELL("filename",'Table 29 Trade Indices'!A2)))</f>
        <v>Table 29 Trade Indices</v>
      </c>
      <c r="C24" s="197" t="s">
        <v>291</v>
      </c>
    </row>
    <row r="25" spans="2:3" s="198" customFormat="1" x14ac:dyDescent="0.3">
      <c r="B25" s="197" t="str">
        <f ca="1">RIGHT(CELL("filename",'Table 30 Exchange Rate'!G3),LEN(CELL("filename",'Table 30 Exchange Rate'!A2))-FIND("]",CELL("filename",'Table 30 Exchange Rate'!A2)))</f>
        <v>Table 30 Exchange Rate</v>
      </c>
      <c r="C25" s="197" t="s">
        <v>292</v>
      </c>
    </row>
    <row r="26" spans="2:3" ht="18" x14ac:dyDescent="0.35">
      <c r="B26" s="199"/>
    </row>
    <row r="27" spans="2:3" ht="18" x14ac:dyDescent="0.35">
      <c r="B27" s="199"/>
    </row>
  </sheetData>
  <hyperlinks>
    <hyperlink ref="B26:B27" location="'Table 4'!A1" display="'Table 4'!A1" xr:uid="{00000000-0004-0000-0100-000000000000}"/>
    <hyperlink ref="B3:C3" location="'Table 1'!A1" display="'Table 1'!A1" xr:uid="{00000000-0004-0000-0100-000001000000}"/>
    <hyperlink ref="B4:C4" location="'Table 2 &amp; 3'!A1" display="'Table 2 &amp; 3'!A1" xr:uid="{00000000-0004-0000-0100-000002000000}"/>
    <hyperlink ref="B5:C5" location="'Table 4'!A1" display="'Table 4'!A1" xr:uid="{00000000-0004-0000-0100-000003000000}"/>
    <hyperlink ref="B6:C6" location="'Table 5'!A1" display="'Table 5'!A1" xr:uid="{00000000-0004-0000-0100-000004000000}"/>
    <hyperlink ref="B7:C7" location="'Table 6'!A1" display="'Table 6'!A1" xr:uid="{00000000-0004-0000-0100-000005000000}"/>
    <hyperlink ref="B8:C8" location="'Table 7'!A1" display="'Table 7'!A1" xr:uid="{00000000-0004-0000-0100-000006000000}"/>
    <hyperlink ref="B9:C9" location="'Table 8 &amp; 9'!A1" display="'Table 8 &amp; 9'!A1" xr:uid="{00000000-0004-0000-0100-000007000000}"/>
    <hyperlink ref="B10:C10" location="'Table 10 &amp; 11'!A1" display="'Table 10 &amp; 11'!A1" xr:uid="{00000000-0004-0000-0100-000008000000}"/>
    <hyperlink ref="B11:C11" location="'Table 12 &amp; 13 PVT Con CP'!A1" display="'Table 12 &amp; 13 PVT Con CP'!A1" xr:uid="{00000000-0004-0000-0100-000009000000}"/>
    <hyperlink ref="B12:C12" location="'Table 14 PVT Con KP'!A1" display="'Table 14 PVT Con KP'!A1" xr:uid="{00000000-0004-0000-0100-00000A000000}"/>
    <hyperlink ref="B13:C13" location="'Table 15 GFCF'!A1" display="'Table 15 GFCF'!A1" xr:uid="{00000000-0004-0000-0100-00000B000000}"/>
    <hyperlink ref="B14:C14" location="'Table 16 GFCF'!A1" display="'Table 16 GFCF'!A1" xr:uid="{00000000-0004-0000-0100-00000C000000}"/>
    <hyperlink ref="B15:C15" location="'Table 17 &amp; 18 Assets'!A1" display="'Table 17 &amp; 18 Assets'!A1" xr:uid="{00000000-0004-0000-0100-00000D000000}"/>
    <hyperlink ref="B16:C16" location="'Table 19 &amp; 20 Type'!A1" display="'Table 19 &amp; 20 Type'!A1" xr:uid="{00000000-0004-0000-0100-00000E000000}"/>
    <hyperlink ref="B17:C17" location="'Table 21 &amp; 22 Stock'!A1" display="'Table 21 &amp; 22 Stock'!A1" xr:uid="{00000000-0004-0000-0100-00000F000000}"/>
    <hyperlink ref="B18:C18" location="'Table 23 Gen Gov'!A1" display="'Table 23 Gen Gov'!A1" xr:uid="{00000000-0004-0000-0100-000010000000}"/>
    <hyperlink ref="B19:C19" location="'Table 24 External'!A1" display="'Table 24 External'!A1" xr:uid="{00000000-0004-0000-0100-000011000000}"/>
    <hyperlink ref="B20:C20" location="'Table 25 Export CP'!A1" display="'Table 25 Export CP'!A1" xr:uid="{00000000-0004-0000-0100-000012000000}"/>
    <hyperlink ref="B21:C21" location="'Table 26 Export KP'!A1" display="'Table 26 Export KP'!A1" xr:uid="{00000000-0004-0000-0100-000013000000}"/>
    <hyperlink ref="B22:C22" location="'Table 27 Import CP'!A1" display="'Table 27 Import CP'!A1" xr:uid="{00000000-0004-0000-0100-000014000000}"/>
    <hyperlink ref="B23:C23" location="'Table 28 Import KP'!A1" display="'Table 28 Import KP'!A1" xr:uid="{00000000-0004-0000-0100-000015000000}"/>
    <hyperlink ref="B24:C24" location="'Table 29 Trade Indices'!A1" display="'Table 29 Trade Indices'!A1" xr:uid="{00000000-0004-0000-0100-000016000000}"/>
    <hyperlink ref="B25:C25" location="'Table 30 Exchange Rate'!A1" display="'Table 30 Exchange Rate'!A1" xr:uid="{00000000-0004-0000-0100-000017000000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30"/>
  <sheetViews>
    <sheetView zoomScale="90" zoomScaleNormal="90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A21" sqref="A21"/>
    </sheetView>
  </sheetViews>
  <sheetFormatPr defaultRowHeight="14.4" x14ac:dyDescent="0.3"/>
  <cols>
    <col min="1" max="1" width="56.77734375" customWidth="1"/>
    <col min="2" max="2" width="11.5546875" customWidth="1"/>
    <col min="3" max="3" width="11.77734375" customWidth="1"/>
    <col min="4" max="4" width="10.77734375" customWidth="1"/>
    <col min="5" max="6" width="11.44140625" customWidth="1"/>
    <col min="7" max="7" width="10.44140625" customWidth="1"/>
    <col min="8" max="8" width="10.77734375" customWidth="1"/>
    <col min="9" max="9" width="12.21875" customWidth="1"/>
    <col min="10" max="10" width="11.21875" customWidth="1"/>
    <col min="12" max="12" width="14.5546875" bestFit="1" customWidth="1"/>
  </cols>
  <sheetData>
    <row r="1" spans="1:18" ht="43.2" x14ac:dyDescent="0.3">
      <c r="C1" s="234" t="s">
        <v>296</v>
      </c>
    </row>
    <row r="2" spans="1:18" ht="23.4" x14ac:dyDescent="0.45">
      <c r="A2" s="105" t="s">
        <v>184</v>
      </c>
    </row>
    <row r="3" spans="1:18" ht="18" thickBot="1" x14ac:dyDescent="0.35">
      <c r="A3" s="23"/>
      <c r="B3" s="108"/>
      <c r="C3" s="108"/>
      <c r="D3" s="108"/>
    </row>
    <row r="4" spans="1:18" s="109" customFormat="1" ht="30" customHeight="1" thickTop="1" thickBot="1" x14ac:dyDescent="0.4">
      <c r="A4" s="21" t="s">
        <v>185</v>
      </c>
      <c r="B4" s="22" t="s">
        <v>83</v>
      </c>
      <c r="C4" s="22" t="s">
        <v>143</v>
      </c>
      <c r="D4" s="22" t="s">
        <v>144</v>
      </c>
      <c r="E4" s="22" t="s">
        <v>145</v>
      </c>
      <c r="F4" s="22" t="s">
        <v>146</v>
      </c>
      <c r="G4" s="22" t="s">
        <v>242</v>
      </c>
      <c r="H4" s="22" t="s">
        <v>262</v>
      </c>
      <c r="I4" s="22" t="s">
        <v>293</v>
      </c>
      <c r="J4" s="22" t="s">
        <v>294</v>
      </c>
    </row>
    <row r="5" spans="1:18" s="110" customFormat="1" ht="30" customHeight="1" thickTop="1" x14ac:dyDescent="0.35">
      <c r="A5" s="15" t="s">
        <v>186</v>
      </c>
      <c r="B5" s="15">
        <v>1652.2438206672668</v>
      </c>
      <c r="C5" s="15">
        <v>1499.6213717460632</v>
      </c>
      <c r="D5" s="15">
        <v>2076.3607711791992</v>
      </c>
      <c r="E5" s="15">
        <v>1602.4089865684509</v>
      </c>
      <c r="F5" s="15">
        <v>3182.0927653312683</v>
      </c>
      <c r="G5" s="15">
        <v>3629.8738670349121</v>
      </c>
      <c r="H5" s="15">
        <v>3214.0166187286377</v>
      </c>
      <c r="I5" s="15">
        <v>2574.2415723800659</v>
      </c>
      <c r="J5" s="15">
        <v>2813.5959317684174</v>
      </c>
      <c r="K5" s="230"/>
      <c r="L5" s="230"/>
      <c r="M5" s="230"/>
      <c r="N5" s="230"/>
      <c r="O5" s="230"/>
      <c r="P5" s="230"/>
      <c r="Q5" s="230"/>
      <c r="R5" s="230"/>
    </row>
    <row r="6" spans="1:18" s="110" customFormat="1" ht="30" customHeight="1" x14ac:dyDescent="0.35">
      <c r="A6" s="14" t="s">
        <v>187</v>
      </c>
      <c r="B6" s="14">
        <v>1098.4617919921875</v>
      </c>
      <c r="C6" s="14">
        <v>896.98699951171875</v>
      </c>
      <c r="D6" s="14">
        <v>1555.0150146484375</v>
      </c>
      <c r="E6" s="14">
        <v>1030.6729736328125</v>
      </c>
      <c r="F6" s="14">
        <v>2544.354248046875</v>
      </c>
      <c r="G6" s="14">
        <v>2735.3955078125</v>
      </c>
      <c r="H6" s="14">
        <v>2119.23681640625</v>
      </c>
      <c r="I6" s="14">
        <v>1368.4736328125</v>
      </c>
      <c r="J6" s="14">
        <v>1488.2353515625</v>
      </c>
      <c r="K6" s="230"/>
      <c r="L6" s="230"/>
      <c r="M6" s="230"/>
      <c r="N6" s="230"/>
      <c r="O6" s="230"/>
      <c r="P6" s="230"/>
      <c r="Q6" s="230"/>
      <c r="R6" s="230"/>
    </row>
    <row r="7" spans="1:18" s="110" customFormat="1" ht="30" customHeight="1" x14ac:dyDescent="0.35">
      <c r="A7" s="14" t="s">
        <v>188</v>
      </c>
      <c r="B7" s="14">
        <v>86.784736633300781</v>
      </c>
      <c r="C7" s="14">
        <v>46.520706176757813</v>
      </c>
      <c r="D7" s="14">
        <v>4.3631343841552734</v>
      </c>
      <c r="E7" s="14">
        <v>23.955499649047852</v>
      </c>
      <c r="F7" s="14">
        <v>4.278501033782959</v>
      </c>
      <c r="G7" s="14">
        <v>33.301582336425781</v>
      </c>
      <c r="H7" s="14">
        <v>29.342939376831055</v>
      </c>
      <c r="I7" s="14">
        <v>15.820399284362793</v>
      </c>
      <c r="J7" s="14">
        <v>3.3581082820892334</v>
      </c>
      <c r="K7" s="230"/>
      <c r="L7" s="230"/>
      <c r="M7" s="230"/>
      <c r="N7" s="230"/>
      <c r="O7" s="230"/>
      <c r="P7" s="230"/>
      <c r="Q7" s="230"/>
      <c r="R7" s="230"/>
    </row>
    <row r="8" spans="1:18" s="110" customFormat="1" ht="30" customHeight="1" x14ac:dyDescent="0.35">
      <c r="A8" s="14" t="s">
        <v>189</v>
      </c>
      <c r="B8" s="14">
        <v>466.99729204177856</v>
      </c>
      <c r="C8" s="14">
        <v>556.11366605758667</v>
      </c>
      <c r="D8" s="14">
        <v>516.98262214660645</v>
      </c>
      <c r="E8" s="14">
        <v>547.78051328659058</v>
      </c>
      <c r="F8" s="14">
        <v>633.46001625061035</v>
      </c>
      <c r="G8" s="14">
        <v>861.17677688598633</v>
      </c>
      <c r="H8" s="14">
        <v>1065.4368629455566</v>
      </c>
      <c r="I8" s="14">
        <v>1189.9475402832031</v>
      </c>
      <c r="J8" s="14">
        <v>1322.0024719238281</v>
      </c>
      <c r="K8" s="230"/>
      <c r="L8" s="230"/>
      <c r="M8" s="230"/>
      <c r="N8" s="230"/>
      <c r="O8" s="230"/>
      <c r="P8" s="230"/>
      <c r="Q8" s="230"/>
      <c r="R8" s="230"/>
    </row>
    <row r="9" spans="1:18" s="110" customFormat="1" ht="30" customHeight="1" x14ac:dyDescent="0.35">
      <c r="A9" s="15" t="s">
        <v>190</v>
      </c>
      <c r="B9" s="15">
        <v>353.9832763671875</v>
      </c>
      <c r="C9" s="15">
        <v>518.63458251953125</v>
      </c>
      <c r="D9" s="15">
        <v>243.00471496582031</v>
      </c>
      <c r="E9" s="15">
        <v>322.63507080078125</v>
      </c>
      <c r="F9" s="15">
        <v>150.35211181640625</v>
      </c>
      <c r="G9" s="15">
        <v>177.44624328613281</v>
      </c>
      <c r="H9" s="15">
        <v>217.28633117675781</v>
      </c>
      <c r="I9" s="15">
        <v>145.38044738769531</v>
      </c>
      <c r="J9" s="15">
        <v>252.72611999511719</v>
      </c>
      <c r="K9" s="230"/>
      <c r="L9" s="230"/>
      <c r="M9" s="230"/>
      <c r="N9" s="230"/>
      <c r="O9" s="230"/>
      <c r="P9" s="230"/>
      <c r="Q9" s="230"/>
      <c r="R9" s="230"/>
    </row>
    <row r="10" spans="1:18" s="110" customFormat="1" ht="30" customHeight="1" x14ac:dyDescent="0.35">
      <c r="A10" s="15" t="s">
        <v>191</v>
      </c>
      <c r="B10" s="15">
        <v>16607.494506835938</v>
      </c>
      <c r="C10" s="15">
        <v>18141.127380371094</v>
      </c>
      <c r="D10" s="15">
        <v>19553.714477539063</v>
      </c>
      <c r="E10" s="15">
        <v>20881.385620117188</v>
      </c>
      <c r="F10" s="15">
        <v>20732.1787109375</v>
      </c>
      <c r="G10" s="15">
        <v>25807.759216308594</v>
      </c>
      <c r="H10" s="15">
        <v>25779.939331054688</v>
      </c>
      <c r="I10" s="15">
        <v>26869.158508300781</v>
      </c>
      <c r="J10" s="15">
        <v>27271.791442871094</v>
      </c>
      <c r="K10" s="230"/>
      <c r="L10" s="230"/>
      <c r="M10" s="230"/>
      <c r="N10" s="230"/>
      <c r="O10" s="230"/>
      <c r="P10" s="230"/>
      <c r="Q10" s="230"/>
      <c r="R10" s="230"/>
    </row>
    <row r="11" spans="1:18" s="110" customFormat="1" ht="30" customHeight="1" x14ac:dyDescent="0.35">
      <c r="A11" s="14" t="s">
        <v>192</v>
      </c>
      <c r="B11" s="14">
        <v>6987.0830688476563</v>
      </c>
      <c r="C11" s="14">
        <v>6927.35302734375</v>
      </c>
      <c r="D11" s="14">
        <v>7737.843994140625</v>
      </c>
      <c r="E11" s="14">
        <v>9744.9700317382813</v>
      </c>
      <c r="F11" s="14">
        <v>10227.818115234375</v>
      </c>
      <c r="G11" s="14">
        <v>13981.6123046875</v>
      </c>
      <c r="H11" s="14">
        <v>15572.527587890625</v>
      </c>
      <c r="I11" s="14">
        <v>19013.231201171875</v>
      </c>
      <c r="J11" s="14">
        <v>18213.298950195313</v>
      </c>
      <c r="K11" s="230"/>
      <c r="L11" s="230"/>
      <c r="M11" s="230"/>
      <c r="N11" s="230"/>
      <c r="O11" s="230"/>
      <c r="P11" s="230"/>
      <c r="Q11" s="230"/>
      <c r="R11" s="230"/>
    </row>
    <row r="12" spans="1:18" s="110" customFormat="1" ht="30" customHeight="1" x14ac:dyDescent="0.35">
      <c r="A12" s="14" t="s">
        <v>193</v>
      </c>
      <c r="B12" s="14">
        <v>822.51593017578125</v>
      </c>
      <c r="C12" s="14">
        <v>889.14154052734375</v>
      </c>
      <c r="D12" s="14">
        <v>620.9564208984375</v>
      </c>
      <c r="E12" s="14">
        <v>779.46148681640625</v>
      </c>
      <c r="F12" s="14">
        <v>760.537353515625</v>
      </c>
      <c r="G12" s="14">
        <v>812.14984130859375</v>
      </c>
      <c r="H12" s="14">
        <v>842.9429931640625</v>
      </c>
      <c r="I12" s="14">
        <v>788.19244384765625</v>
      </c>
      <c r="J12" s="14">
        <v>874.76885986328125</v>
      </c>
      <c r="K12" s="230"/>
      <c r="L12" s="230"/>
      <c r="M12" s="230"/>
      <c r="N12" s="230"/>
      <c r="O12" s="230"/>
      <c r="P12" s="230"/>
      <c r="Q12" s="230"/>
      <c r="R12" s="230"/>
    </row>
    <row r="13" spans="1:18" s="110" customFormat="1" ht="30" customHeight="1" x14ac:dyDescent="0.35">
      <c r="A13" s="14" t="s">
        <v>194</v>
      </c>
      <c r="B13" s="14">
        <v>8797.8955078125</v>
      </c>
      <c r="C13" s="14">
        <v>10324.6328125</v>
      </c>
      <c r="D13" s="14">
        <v>11194.9140625</v>
      </c>
      <c r="E13" s="14">
        <v>10356.9541015625</v>
      </c>
      <c r="F13" s="14">
        <v>9743.8232421875</v>
      </c>
      <c r="G13" s="14">
        <v>11013.9970703125</v>
      </c>
      <c r="H13" s="14">
        <v>9364.46875</v>
      </c>
      <c r="I13" s="14">
        <v>7067.73486328125</v>
      </c>
      <c r="J13" s="14">
        <v>8183.7236328125</v>
      </c>
      <c r="K13" s="230"/>
      <c r="L13" s="230"/>
      <c r="M13" s="230"/>
      <c r="N13" s="230"/>
      <c r="O13" s="230"/>
      <c r="P13" s="230"/>
      <c r="Q13" s="230"/>
      <c r="R13" s="230"/>
    </row>
    <row r="14" spans="1:18" s="110" customFormat="1" ht="30" customHeight="1" x14ac:dyDescent="0.35">
      <c r="A14" s="15" t="s">
        <v>195</v>
      </c>
      <c r="B14" s="15">
        <v>108.23899841308594</v>
      </c>
      <c r="C14" s="15">
        <v>129.13200378417969</v>
      </c>
      <c r="D14" s="15">
        <v>172.72000122070313</v>
      </c>
      <c r="E14" s="15">
        <v>218.5260009765625</v>
      </c>
      <c r="F14" s="15">
        <v>232</v>
      </c>
      <c r="G14" s="15">
        <v>252.27024841308594</v>
      </c>
      <c r="H14" s="15">
        <v>280.69320678710938</v>
      </c>
      <c r="I14" s="15">
        <v>295.81838989257813</v>
      </c>
      <c r="J14" s="15">
        <v>277.09774780273438</v>
      </c>
      <c r="K14" s="230"/>
      <c r="L14" s="230"/>
      <c r="M14" s="230"/>
      <c r="N14" s="230"/>
      <c r="O14" s="230"/>
      <c r="P14" s="230"/>
      <c r="Q14" s="230"/>
      <c r="R14" s="230"/>
    </row>
    <row r="15" spans="1:18" s="110" customFormat="1" ht="30" customHeight="1" x14ac:dyDescent="0.35">
      <c r="A15" s="15" t="s">
        <v>196</v>
      </c>
      <c r="B15" s="15">
        <v>20358.587507152661</v>
      </c>
      <c r="C15" s="15">
        <v>22636.327522938256</v>
      </c>
      <c r="D15" s="15">
        <v>19575.42130738686</v>
      </c>
      <c r="E15" s="15">
        <v>24998.919973204509</v>
      </c>
      <c r="F15" s="15">
        <v>25465.150881340189</v>
      </c>
      <c r="G15" s="15">
        <v>26743.38396046136</v>
      </c>
      <c r="H15" s="15">
        <v>28049.853340699032</v>
      </c>
      <c r="I15" s="15">
        <v>23766.313098746534</v>
      </c>
      <c r="J15" s="15">
        <v>22522.290794773602</v>
      </c>
      <c r="K15" s="230"/>
      <c r="L15" s="230"/>
      <c r="M15" s="230"/>
      <c r="N15" s="230"/>
      <c r="O15" s="230"/>
      <c r="P15" s="230"/>
      <c r="Q15" s="230"/>
      <c r="R15" s="230"/>
    </row>
    <row r="16" spans="1:18" s="110" customFormat="1" ht="30" customHeight="1" x14ac:dyDescent="0.35">
      <c r="A16" s="14" t="s">
        <v>197</v>
      </c>
      <c r="B16" s="14">
        <v>1613.5382080078125</v>
      </c>
      <c r="C16" s="14">
        <v>1588.5386962890625</v>
      </c>
      <c r="D16" s="14">
        <v>1290.97265625</v>
      </c>
      <c r="E16" s="14">
        <v>1171.0474853515625</v>
      </c>
      <c r="F16" s="14">
        <v>1058.689453125</v>
      </c>
      <c r="G16" s="14">
        <v>894.98541259765625</v>
      </c>
      <c r="H16" s="14">
        <v>1169.5543212890625</v>
      </c>
      <c r="I16" s="14">
        <v>412.92965698242188</v>
      </c>
      <c r="J16" s="14">
        <v>461.27432250976563</v>
      </c>
      <c r="K16" s="230"/>
      <c r="L16" s="230"/>
      <c r="M16" s="230"/>
      <c r="N16" s="230"/>
      <c r="O16" s="230"/>
      <c r="P16" s="230"/>
      <c r="Q16" s="230"/>
      <c r="R16" s="230"/>
    </row>
    <row r="17" spans="1:18" s="110" customFormat="1" ht="30" customHeight="1" x14ac:dyDescent="0.35">
      <c r="A17" s="14" t="s">
        <v>198</v>
      </c>
      <c r="B17" s="14">
        <v>7210.54638671875</v>
      </c>
      <c r="C17" s="14">
        <v>8148.6875</v>
      </c>
      <c r="D17" s="14">
        <v>7551.51513671875</v>
      </c>
      <c r="E17" s="14">
        <v>9135.8857421875</v>
      </c>
      <c r="F17" s="14">
        <v>9243.263671875</v>
      </c>
      <c r="G17" s="14">
        <v>10055.1015625</v>
      </c>
      <c r="H17" s="14">
        <v>10153.7021484375</v>
      </c>
      <c r="I17" s="14">
        <v>10000.6982421875</v>
      </c>
      <c r="J17" s="14">
        <v>10577.53125</v>
      </c>
      <c r="K17" s="230"/>
      <c r="L17" s="230"/>
      <c r="M17" s="230"/>
      <c r="N17" s="230"/>
      <c r="O17" s="230"/>
      <c r="P17" s="230"/>
      <c r="Q17" s="230"/>
      <c r="R17" s="230"/>
    </row>
    <row r="18" spans="1:18" s="110" customFormat="1" ht="30" customHeight="1" x14ac:dyDescent="0.35">
      <c r="A18" s="14" t="s">
        <v>199</v>
      </c>
      <c r="B18" s="14">
        <v>317.39706587791443</v>
      </c>
      <c r="C18" s="14">
        <v>436.40697002410889</v>
      </c>
      <c r="D18" s="14">
        <v>349.9355388879776</v>
      </c>
      <c r="E18" s="14">
        <v>425.61286750435829</v>
      </c>
      <c r="F18" s="14">
        <v>292.75117444992065</v>
      </c>
      <c r="G18" s="14">
        <v>194.43412578850985</v>
      </c>
      <c r="H18" s="14">
        <v>325.65745554864407</v>
      </c>
      <c r="I18" s="14">
        <v>419.59090672433376</v>
      </c>
      <c r="J18" s="14">
        <v>553.36712447926402</v>
      </c>
      <c r="K18" s="230"/>
      <c r="L18" s="230"/>
      <c r="M18" s="230"/>
      <c r="N18" s="230"/>
      <c r="O18" s="230"/>
      <c r="P18" s="230"/>
      <c r="Q18" s="230"/>
      <c r="R18" s="230"/>
    </row>
    <row r="19" spans="1:18" s="110" customFormat="1" ht="30" customHeight="1" x14ac:dyDescent="0.35">
      <c r="A19" s="14" t="s">
        <v>200</v>
      </c>
      <c r="B19" s="14">
        <v>1555.2958297729492</v>
      </c>
      <c r="C19" s="14">
        <v>1222.269416809082</v>
      </c>
      <c r="D19" s="14">
        <v>966.7822151184082</v>
      </c>
      <c r="E19" s="14">
        <v>853.50305938720703</v>
      </c>
      <c r="F19" s="14">
        <v>829.81142997741699</v>
      </c>
      <c r="G19" s="14">
        <v>1053.8828887939453</v>
      </c>
      <c r="H19" s="14">
        <v>1352.6406784057617</v>
      </c>
      <c r="I19" s="14">
        <v>610.81111907958984</v>
      </c>
      <c r="J19" s="14">
        <v>924.79026985168457</v>
      </c>
      <c r="K19" s="230"/>
      <c r="L19" s="230"/>
      <c r="M19" s="230"/>
      <c r="N19" s="230"/>
      <c r="O19" s="230"/>
      <c r="P19" s="230"/>
      <c r="Q19" s="230"/>
      <c r="R19" s="230"/>
    </row>
    <row r="20" spans="1:18" s="110" customFormat="1" ht="30" customHeight="1" x14ac:dyDescent="0.35">
      <c r="A20" s="14" t="s">
        <v>201</v>
      </c>
      <c r="B20" s="14">
        <v>4305.8935546875</v>
      </c>
      <c r="C20" s="14">
        <v>4043.23193359375</v>
      </c>
      <c r="D20" s="14">
        <v>3459.063720703125</v>
      </c>
      <c r="E20" s="14">
        <v>5890.5</v>
      </c>
      <c r="F20" s="14">
        <v>6430.201171875</v>
      </c>
      <c r="G20" s="14">
        <v>5673.78759765625</v>
      </c>
      <c r="H20" s="14">
        <v>6024.21484375</v>
      </c>
      <c r="I20" s="14">
        <v>4128.5078125</v>
      </c>
      <c r="J20" s="14">
        <v>1761.234619140625</v>
      </c>
      <c r="K20" s="230"/>
      <c r="L20" s="230"/>
      <c r="M20" s="230"/>
      <c r="N20" s="230"/>
      <c r="O20" s="230"/>
      <c r="P20" s="230"/>
      <c r="Q20" s="230"/>
      <c r="R20" s="230"/>
    </row>
    <row r="21" spans="1:18" s="110" customFormat="1" ht="30" customHeight="1" x14ac:dyDescent="0.35">
      <c r="A21" s="14" t="s">
        <v>202</v>
      </c>
      <c r="B21" s="14">
        <v>1034.77197265625</v>
      </c>
      <c r="C21" s="14">
        <v>1409.312744140625</v>
      </c>
      <c r="D21" s="14">
        <v>1975.3714599609375</v>
      </c>
      <c r="E21" s="14">
        <v>4652.24658203125</v>
      </c>
      <c r="F21" s="14">
        <v>5433.50341796875</v>
      </c>
      <c r="G21" s="14">
        <v>6098</v>
      </c>
      <c r="H21" s="14">
        <v>5925.9521484375</v>
      </c>
      <c r="I21" s="14">
        <v>5305.408203125</v>
      </c>
      <c r="J21" s="14">
        <v>5056.81201171875</v>
      </c>
      <c r="K21" s="230"/>
      <c r="L21" s="230"/>
      <c r="M21" s="230"/>
      <c r="N21" s="230"/>
      <c r="O21" s="230"/>
      <c r="P21" s="230"/>
      <c r="Q21" s="230"/>
      <c r="R21" s="230"/>
    </row>
    <row r="22" spans="1:18" s="110" customFormat="1" ht="30" customHeight="1" x14ac:dyDescent="0.35">
      <c r="A22" s="14" t="s">
        <v>255</v>
      </c>
      <c r="B22" s="14">
        <v>4321.1444894314845</v>
      </c>
      <c r="C22" s="14">
        <v>5787.8802620816277</v>
      </c>
      <c r="D22" s="14">
        <v>3981.7805797476612</v>
      </c>
      <c r="E22" s="14">
        <v>2870.1242367426312</v>
      </c>
      <c r="F22" s="14">
        <v>2176.9305620691011</v>
      </c>
      <c r="G22" s="14">
        <v>2773.192373124999</v>
      </c>
      <c r="H22" s="14">
        <v>3098.1317448305635</v>
      </c>
      <c r="I22" s="14">
        <v>2888.3671581476883</v>
      </c>
      <c r="J22" s="14">
        <v>3187.2811970735129</v>
      </c>
      <c r="K22" s="230"/>
      <c r="L22" s="230"/>
      <c r="M22" s="230"/>
      <c r="N22" s="230"/>
      <c r="O22" s="230"/>
      <c r="P22" s="230"/>
      <c r="Q22" s="230"/>
      <c r="R22" s="230"/>
    </row>
    <row r="23" spans="1:18" s="110" customFormat="1" ht="30" customHeight="1" x14ac:dyDescent="0.35">
      <c r="A23" s="15" t="s">
        <v>203</v>
      </c>
      <c r="B23" s="15">
        <v>39080.548109436138</v>
      </c>
      <c r="C23" s="15">
        <v>42924.842861359124</v>
      </c>
      <c r="D23" s="15">
        <v>41621.221272291645</v>
      </c>
      <c r="E23" s="15">
        <v>48023.875651667491</v>
      </c>
      <c r="F23" s="15">
        <v>49761.774469425363</v>
      </c>
      <c r="G23" s="15">
        <v>56610.733535504085</v>
      </c>
      <c r="H23" s="15">
        <v>57541.788828446224</v>
      </c>
      <c r="I23" s="15">
        <v>53650.912016707654</v>
      </c>
      <c r="J23" s="15">
        <v>53137.502037210965</v>
      </c>
      <c r="K23" s="230"/>
      <c r="L23" s="230"/>
      <c r="M23" s="230"/>
      <c r="N23" s="230"/>
      <c r="O23" s="230"/>
      <c r="P23" s="230"/>
      <c r="Q23" s="230"/>
      <c r="R23" s="230"/>
    </row>
    <row r="24" spans="1:18" s="110" customFormat="1" ht="30" customHeight="1" x14ac:dyDescent="0.35">
      <c r="A24" s="14" t="s">
        <v>204</v>
      </c>
      <c r="B24" s="14">
        <v>2058.9200410842896</v>
      </c>
      <c r="C24" s="14">
        <v>2882.2132015228281</v>
      </c>
      <c r="D24" s="14">
        <v>2670.5631036683908</v>
      </c>
      <c r="E24" s="14">
        <v>2361.1495795249939</v>
      </c>
      <c r="F24" s="14">
        <v>2914.525230884552</v>
      </c>
      <c r="G24" s="14">
        <v>2892.8370945453653</v>
      </c>
      <c r="H24" s="14">
        <v>2922.7624462842932</v>
      </c>
      <c r="I24" s="14">
        <v>2014.1082572937012</v>
      </c>
      <c r="J24" s="14">
        <v>1932.703989982605</v>
      </c>
      <c r="K24" s="230"/>
      <c r="L24" s="230"/>
      <c r="M24" s="230"/>
      <c r="N24" s="230"/>
      <c r="O24" s="230"/>
      <c r="P24" s="230"/>
      <c r="Q24" s="230"/>
      <c r="R24" s="230"/>
    </row>
    <row r="25" spans="1:18" s="110" customFormat="1" ht="30" customHeight="1" x14ac:dyDescent="0.35">
      <c r="A25" s="14" t="s">
        <v>205</v>
      </c>
      <c r="B25" s="14">
        <v>2896.5444527683958</v>
      </c>
      <c r="C25" s="14">
        <v>6802.0111989081624</v>
      </c>
      <c r="D25" s="14">
        <v>7356.2488969975466</v>
      </c>
      <c r="E25" s="14">
        <v>4827.5926291199867</v>
      </c>
      <c r="F25" s="14">
        <v>5006.9190402004915</v>
      </c>
      <c r="G25" s="14">
        <v>5467.931199199701</v>
      </c>
      <c r="H25" s="14">
        <v>5497.7753402930985</v>
      </c>
      <c r="I25" s="14">
        <v>2549.6085013907486</v>
      </c>
      <c r="J25" s="14">
        <v>2671.0627511721432</v>
      </c>
      <c r="K25" s="230"/>
      <c r="L25" s="230"/>
      <c r="M25" s="230"/>
      <c r="N25" s="230"/>
      <c r="O25" s="230"/>
      <c r="P25" s="230"/>
      <c r="Q25" s="230"/>
      <c r="R25" s="230"/>
    </row>
    <row r="26" spans="1:18" s="110" customFormat="1" ht="30" customHeight="1" x14ac:dyDescent="0.35">
      <c r="A26" s="15" t="s">
        <v>206</v>
      </c>
      <c r="B26" s="15">
        <v>4955.4644938526853</v>
      </c>
      <c r="C26" s="15">
        <v>9684.2244004309905</v>
      </c>
      <c r="D26" s="15">
        <v>10026.812000665937</v>
      </c>
      <c r="E26" s="15">
        <v>7188.7422086449806</v>
      </c>
      <c r="F26" s="15">
        <v>7921.4442710850435</v>
      </c>
      <c r="G26" s="15">
        <v>8360.7682937450663</v>
      </c>
      <c r="H26" s="15">
        <v>8420.5377865773917</v>
      </c>
      <c r="I26" s="15">
        <v>4563.7167586844498</v>
      </c>
      <c r="J26" s="15">
        <v>4603.7667411547482</v>
      </c>
      <c r="K26" s="230"/>
      <c r="L26" s="230"/>
      <c r="M26" s="230"/>
      <c r="N26" s="230"/>
      <c r="O26" s="230"/>
      <c r="P26" s="230"/>
      <c r="Q26" s="230"/>
      <c r="R26" s="230"/>
    </row>
    <row r="27" spans="1:18" s="110" customFormat="1" ht="30" customHeight="1" x14ac:dyDescent="0.35">
      <c r="A27" s="15" t="s">
        <v>207</v>
      </c>
      <c r="B27" s="15">
        <v>44036.012603288822</v>
      </c>
      <c r="C27" s="15">
        <v>52609.067261790115</v>
      </c>
      <c r="D27" s="15">
        <v>51648.033272957582</v>
      </c>
      <c r="E27" s="15">
        <v>55212.617860312472</v>
      </c>
      <c r="F27" s="15">
        <v>57683.218740510405</v>
      </c>
      <c r="G27" s="15">
        <v>64971.501829249151</v>
      </c>
      <c r="H27" s="15">
        <v>65962.326615023616</v>
      </c>
      <c r="I27" s="15">
        <v>58214.628775392106</v>
      </c>
      <c r="J27" s="15">
        <v>57741.268778365717</v>
      </c>
      <c r="K27" s="230"/>
      <c r="L27" s="230"/>
      <c r="M27" s="230"/>
      <c r="N27" s="230"/>
      <c r="O27" s="230"/>
      <c r="P27" s="230"/>
      <c r="Q27" s="230"/>
      <c r="R27" s="230"/>
    </row>
    <row r="28" spans="1:18" s="109" customFormat="1" ht="30" customHeight="1" thickBot="1" x14ac:dyDescent="0.4">
      <c r="A28" s="237" t="s">
        <v>299</v>
      </c>
      <c r="B28" s="238">
        <v>0.37501985928036635</v>
      </c>
      <c r="C28" s="238">
        <v>0.39017087020254093</v>
      </c>
      <c r="D28" s="238">
        <v>0.35370845479176627</v>
      </c>
      <c r="E28" s="238">
        <v>0.35009468597110677</v>
      </c>
      <c r="F28" s="238">
        <v>0.3362080403757054</v>
      </c>
      <c r="G28" s="238">
        <v>0.35882565574785319</v>
      </c>
      <c r="H28" s="238">
        <v>0.36400881047129169</v>
      </c>
      <c r="I28" s="238">
        <v>0.33416772726763966</v>
      </c>
      <c r="J28" s="238">
        <v>0.31737374750589958</v>
      </c>
      <c r="K28" s="230"/>
      <c r="L28" s="230"/>
      <c r="M28" s="230"/>
      <c r="N28" s="230"/>
      <c r="O28" s="230"/>
      <c r="P28" s="230"/>
      <c r="Q28" s="230"/>
      <c r="R28" s="230"/>
    </row>
    <row r="29" spans="1:18" ht="15" thickTop="1" x14ac:dyDescent="0.3"/>
    <row r="30" spans="1:18" x14ac:dyDescent="0.3">
      <c r="B30" s="111"/>
    </row>
  </sheetData>
  <hyperlinks>
    <hyperlink ref="C1" location="'Table of Content'!A1" display="Back to Table of Content" xr:uid="{00000000-0004-0000-1300-000000000000}"/>
  </hyperlinks>
  <pageMargins left="0.7" right="0.7" top="0.75" bottom="0.75" header="0.3" footer="0.3"/>
  <ignoredErrors>
    <ignoredError sqref="B4 C4:G4 H4:J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R31"/>
  <sheetViews>
    <sheetView zoomScale="90" zoomScaleNormal="9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J31" sqref="E31:J31"/>
    </sheetView>
  </sheetViews>
  <sheetFormatPr defaultRowHeight="14.4" x14ac:dyDescent="0.3"/>
  <cols>
    <col min="1" max="1" width="56.77734375" customWidth="1"/>
    <col min="2" max="6" width="10.77734375" customWidth="1"/>
    <col min="7" max="8" width="11.44140625" customWidth="1"/>
    <col min="9" max="10" width="12.21875" customWidth="1"/>
  </cols>
  <sheetData>
    <row r="1" spans="1:18" ht="43.2" x14ac:dyDescent="0.3">
      <c r="C1" s="234" t="s">
        <v>296</v>
      </c>
    </row>
    <row r="2" spans="1:18" ht="23.4" x14ac:dyDescent="0.45">
      <c r="A2" s="105" t="s">
        <v>256</v>
      </c>
    </row>
    <row r="4" spans="1:18" ht="15" thickBot="1" x14ac:dyDescent="0.35"/>
    <row r="5" spans="1:18" ht="30" customHeight="1" thickTop="1" thickBot="1" x14ac:dyDescent="0.35">
      <c r="A5" s="93" t="s">
        <v>185</v>
      </c>
      <c r="B5" s="94" t="s">
        <v>83</v>
      </c>
      <c r="C5" s="94" t="s">
        <v>143</v>
      </c>
      <c r="D5" s="94" t="s">
        <v>144</v>
      </c>
      <c r="E5" s="94" t="s">
        <v>145</v>
      </c>
      <c r="F5" s="94" t="s">
        <v>146</v>
      </c>
      <c r="G5" s="94" t="s">
        <v>242</v>
      </c>
      <c r="H5" s="94" t="s">
        <v>262</v>
      </c>
      <c r="I5" s="203" t="s">
        <v>293</v>
      </c>
      <c r="J5" s="203" t="s">
        <v>294</v>
      </c>
    </row>
    <row r="6" spans="1:18" ht="30" customHeight="1" thickTop="1" x14ac:dyDescent="0.35">
      <c r="A6" s="95" t="s">
        <v>186</v>
      </c>
      <c r="B6" s="95">
        <v>2028.0327911376953</v>
      </c>
      <c r="C6" s="95">
        <v>1645.5359740257263</v>
      </c>
      <c r="D6" s="95">
        <v>2076.3607711791992</v>
      </c>
      <c r="E6" s="95">
        <v>1711.7579274177551</v>
      </c>
      <c r="F6" s="95">
        <v>2399.7438058853149</v>
      </c>
      <c r="G6" s="95">
        <v>2509.9407920837402</v>
      </c>
      <c r="H6" s="95">
        <v>2367.8555641174316</v>
      </c>
      <c r="I6" s="95">
        <v>1638.7091007232666</v>
      </c>
      <c r="J6" s="95">
        <v>1640.7053244113922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35">
      <c r="A7" s="96" t="s">
        <v>187</v>
      </c>
      <c r="B7" s="96">
        <v>1399.7652587890625</v>
      </c>
      <c r="C7" s="96">
        <v>967.662109375</v>
      </c>
      <c r="D7" s="96">
        <v>1555.0150146484375</v>
      </c>
      <c r="E7" s="96">
        <v>1087.1474609375</v>
      </c>
      <c r="F7" s="96">
        <v>1770.3712158203125</v>
      </c>
      <c r="G7" s="202">
        <v>1735.94384765625</v>
      </c>
      <c r="H7" s="202">
        <v>1585.6658935546875</v>
      </c>
      <c r="I7" s="202">
        <v>778.984130859375</v>
      </c>
      <c r="J7" s="202">
        <v>749.51556396484375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5">
      <c r="A8" s="96" t="s">
        <v>188</v>
      </c>
      <c r="B8" s="96">
        <v>55.006942749023438</v>
      </c>
      <c r="C8" s="96">
        <v>27.888994216918945</v>
      </c>
      <c r="D8" s="96">
        <v>4.3631343841552734</v>
      </c>
      <c r="E8" s="96">
        <v>13.621791839599609</v>
      </c>
      <c r="F8" s="96">
        <v>2.3364200592041016</v>
      </c>
      <c r="G8" s="202">
        <v>17.2208251953125</v>
      </c>
      <c r="H8" s="202">
        <v>16.697322845458984</v>
      </c>
      <c r="I8" s="202">
        <v>10.062227249145508</v>
      </c>
      <c r="J8" s="202">
        <v>2.3461554050445557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35">
      <c r="A9" s="96" t="s">
        <v>189</v>
      </c>
      <c r="B9" s="96">
        <v>573.26058959960938</v>
      </c>
      <c r="C9" s="96">
        <v>649.98487043380737</v>
      </c>
      <c r="D9" s="96">
        <v>516.98262214660645</v>
      </c>
      <c r="E9" s="96">
        <v>610.98867464065552</v>
      </c>
      <c r="F9" s="96">
        <v>627.03617000579834</v>
      </c>
      <c r="G9" s="202">
        <v>756.77611923217773</v>
      </c>
      <c r="H9" s="202">
        <v>765.49234771728516</v>
      </c>
      <c r="I9" s="202">
        <v>849.66274261474609</v>
      </c>
      <c r="J9" s="202">
        <v>888.84360504150391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35">
      <c r="A10" s="95" t="s">
        <v>190</v>
      </c>
      <c r="B10" s="95">
        <v>447.69647216796875</v>
      </c>
      <c r="C10" s="95">
        <v>594.9644775390625</v>
      </c>
      <c r="D10" s="95">
        <v>242.99749755859375</v>
      </c>
      <c r="E10" s="95">
        <v>304.98388671875</v>
      </c>
      <c r="F10" s="95">
        <v>145.81411743164063</v>
      </c>
      <c r="G10" s="95">
        <v>169.13081359863281</v>
      </c>
      <c r="H10" s="95">
        <v>140.90873718261719</v>
      </c>
      <c r="I10" s="95">
        <v>134.3829345703125</v>
      </c>
      <c r="J10" s="95">
        <v>200.27169799804688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x14ac:dyDescent="0.35">
      <c r="A11" s="95" t="s">
        <v>191</v>
      </c>
      <c r="B11" s="95">
        <v>22501.937805175781</v>
      </c>
      <c r="C11" s="95">
        <v>21054.619873046875</v>
      </c>
      <c r="D11" s="95">
        <v>19553.714477539063</v>
      </c>
      <c r="E11" s="95">
        <v>20346.511108398438</v>
      </c>
      <c r="F11" s="95">
        <v>21314.28369140625</v>
      </c>
      <c r="G11" s="95">
        <v>28492.682800292969</v>
      </c>
      <c r="H11" s="95">
        <v>22860.160522460938</v>
      </c>
      <c r="I11" s="95">
        <v>21955.578674316406</v>
      </c>
      <c r="J11" s="95">
        <v>21895.565551757813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35">
      <c r="A12" s="96" t="s">
        <v>192</v>
      </c>
      <c r="B12" s="96">
        <v>9330.4419555664063</v>
      </c>
      <c r="C12" s="96">
        <v>7701.6370849609375</v>
      </c>
      <c r="D12" s="96">
        <v>7737.843994140625</v>
      </c>
      <c r="E12" s="96">
        <v>9572.409423828125</v>
      </c>
      <c r="F12" s="96">
        <v>8419.7711181640625</v>
      </c>
      <c r="G12" s="202">
        <v>14188.299377441406</v>
      </c>
      <c r="H12" s="202">
        <v>10194.276000976563</v>
      </c>
      <c r="I12" s="202">
        <v>10834.298767089844</v>
      </c>
      <c r="J12" s="202">
        <v>11139.929809570313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35">
      <c r="A13" s="96" t="s">
        <v>193</v>
      </c>
      <c r="B13" s="96">
        <v>1771.366943359375</v>
      </c>
      <c r="C13" s="96">
        <v>1380.7015380859375</v>
      </c>
      <c r="D13" s="96">
        <v>620.9564208984375</v>
      </c>
      <c r="E13" s="96">
        <v>981.5743408203125</v>
      </c>
      <c r="F13" s="96">
        <v>1818.0858154296875</v>
      </c>
      <c r="G13" s="202">
        <v>1727.0426025390625</v>
      </c>
      <c r="H13" s="202">
        <v>1786.713623046875</v>
      </c>
      <c r="I13" s="202">
        <v>1616.0025634765625</v>
      </c>
      <c r="J13" s="202">
        <v>2278.9541015625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35">
      <c r="A14" s="96" t="s">
        <v>194</v>
      </c>
      <c r="B14" s="96">
        <v>11400.12890625</v>
      </c>
      <c r="C14" s="96">
        <v>11972.28125</v>
      </c>
      <c r="D14" s="96">
        <v>11194.9140625</v>
      </c>
      <c r="E14" s="96">
        <v>9792.52734375</v>
      </c>
      <c r="F14" s="96">
        <v>11076.4267578125</v>
      </c>
      <c r="G14" s="202">
        <v>12577.3408203125</v>
      </c>
      <c r="H14" s="202">
        <v>10879.1708984375</v>
      </c>
      <c r="I14" s="202">
        <v>9505.27734375</v>
      </c>
      <c r="J14" s="202">
        <v>8476.681640625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35">
      <c r="A15" s="95" t="s">
        <v>195</v>
      </c>
      <c r="B15" s="95">
        <v>158.26388549804688</v>
      </c>
      <c r="C15" s="95">
        <v>105.17596435546875</v>
      </c>
      <c r="D15" s="95">
        <v>172.72000122070313</v>
      </c>
      <c r="E15" s="95">
        <v>183.31689453125</v>
      </c>
      <c r="F15" s="95">
        <v>195.79240417480469</v>
      </c>
      <c r="G15" s="95">
        <v>209.92495727539063</v>
      </c>
      <c r="H15" s="95">
        <v>222.53097534179688</v>
      </c>
      <c r="I15" s="95">
        <v>216.73701477050781</v>
      </c>
      <c r="J15" s="95">
        <v>208.05746459960938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35">
      <c r="A16" s="95" t="s">
        <v>196</v>
      </c>
      <c r="B16" s="95">
        <v>22656.006363455788</v>
      </c>
      <c r="C16" s="95">
        <v>25211.872857693583</v>
      </c>
      <c r="D16" s="95">
        <v>19575.42767638716</v>
      </c>
      <c r="E16" s="95">
        <v>22125.017485034579</v>
      </c>
      <c r="F16" s="95">
        <v>21325.800657676096</v>
      </c>
      <c r="G16" s="95">
        <v>22313.803320441235</v>
      </c>
      <c r="H16" s="95">
        <v>22487.361918704119</v>
      </c>
      <c r="I16" s="95">
        <v>18232.748865277696</v>
      </c>
      <c r="J16" s="95">
        <v>17411.944150601645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35">
      <c r="A17" s="96" t="s">
        <v>197</v>
      </c>
      <c r="B17" s="96">
        <v>1931.6539306640625</v>
      </c>
      <c r="C17" s="96">
        <v>1608.243408203125</v>
      </c>
      <c r="D17" s="96">
        <v>1290.97265625</v>
      </c>
      <c r="E17" s="96">
        <v>1145.5552978515625</v>
      </c>
      <c r="F17" s="96">
        <v>659.21075439453125</v>
      </c>
      <c r="G17" s="202">
        <v>512.17669677734375</v>
      </c>
      <c r="H17" s="202">
        <v>761.7105712890625</v>
      </c>
      <c r="I17" s="202">
        <v>224.14799499511719</v>
      </c>
      <c r="J17" s="202">
        <v>218.6251220703125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35">
      <c r="A18" s="96" t="s">
        <v>198</v>
      </c>
      <c r="B18" s="96">
        <v>7610.84326171875</v>
      </c>
      <c r="C18" s="96">
        <v>9502.8857421875</v>
      </c>
      <c r="D18" s="96">
        <v>7551.51513671875</v>
      </c>
      <c r="E18" s="96">
        <v>8757.3271484375</v>
      </c>
      <c r="F18" s="96">
        <v>8730.0859375</v>
      </c>
      <c r="G18" s="202">
        <v>9555.8134765625</v>
      </c>
      <c r="H18" s="202">
        <v>9444.8603515625</v>
      </c>
      <c r="I18" s="202">
        <v>8500.34765625</v>
      </c>
      <c r="J18" s="202">
        <v>8626.525390625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35">
      <c r="A19" s="96" t="s">
        <v>199</v>
      </c>
      <c r="B19" s="96">
        <v>357.28955841064453</v>
      </c>
      <c r="C19" s="96">
        <v>460.14880561828613</v>
      </c>
      <c r="D19" s="96">
        <v>349.9355388879776</v>
      </c>
      <c r="E19" s="96">
        <v>368.11389170587063</v>
      </c>
      <c r="F19" s="96">
        <v>262.54405096173286</v>
      </c>
      <c r="G19" s="202">
        <v>168.13622507080436</v>
      </c>
      <c r="H19" s="202">
        <v>268.63634499162436</v>
      </c>
      <c r="I19" s="202">
        <v>327.10019248723984</v>
      </c>
      <c r="J19" s="202">
        <v>419.24121749028563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35">
      <c r="A20" s="96" t="s">
        <v>200</v>
      </c>
      <c r="B20" s="96">
        <v>1760.2319469451904</v>
      </c>
      <c r="C20" s="96">
        <v>1306.2835960388184</v>
      </c>
      <c r="D20" s="96">
        <v>966.7822151184082</v>
      </c>
      <c r="E20" s="96">
        <v>800.7691125869751</v>
      </c>
      <c r="F20" s="96">
        <v>739.52150630950928</v>
      </c>
      <c r="G20" s="202">
        <v>890.28485107421875</v>
      </c>
      <c r="H20" s="202">
        <v>1098.7239112854004</v>
      </c>
      <c r="I20" s="202">
        <v>485.77617263793945</v>
      </c>
      <c r="J20" s="202">
        <v>720.60562515258789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35">
      <c r="A21" s="96" t="s">
        <v>201</v>
      </c>
      <c r="B21" s="96">
        <v>5073.546875</v>
      </c>
      <c r="C21" s="96">
        <v>4860.763671875</v>
      </c>
      <c r="D21" s="96">
        <v>3459.063720703125</v>
      </c>
      <c r="E21" s="96">
        <v>3986.505859375</v>
      </c>
      <c r="F21" s="96">
        <v>4105.6044921875</v>
      </c>
      <c r="G21" s="202">
        <v>3557.14794921875</v>
      </c>
      <c r="H21" s="202">
        <v>3454.569580078125</v>
      </c>
      <c r="I21" s="202">
        <v>1986.1866455078125</v>
      </c>
      <c r="J21" s="202">
        <v>1148.31591796875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35">
      <c r="A22" s="96" t="s">
        <v>202</v>
      </c>
      <c r="B22" s="96">
        <v>1151.8531494140625</v>
      </c>
      <c r="C22" s="96">
        <v>1460.05419921875</v>
      </c>
      <c r="D22" s="96">
        <v>1975.3714599609375</v>
      </c>
      <c r="E22" s="96">
        <v>4344.736328125</v>
      </c>
      <c r="F22" s="96">
        <v>4838.458984375</v>
      </c>
      <c r="G22" s="202">
        <v>5149.38427734375</v>
      </c>
      <c r="H22" s="202">
        <v>4782.94091796875</v>
      </c>
      <c r="I22" s="202">
        <v>4178.068359375</v>
      </c>
      <c r="J22" s="202">
        <v>3717.836669921875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35">
      <c r="A23" s="96" t="s">
        <v>255</v>
      </c>
      <c r="B23" s="96">
        <v>4770.5876413030783</v>
      </c>
      <c r="C23" s="96">
        <v>6013.4934345521033</v>
      </c>
      <c r="D23" s="96">
        <v>3981.786948747962</v>
      </c>
      <c r="E23" s="96">
        <v>2722.0098469526711</v>
      </c>
      <c r="F23" s="96">
        <v>1990.3749319478229</v>
      </c>
      <c r="G23" s="202">
        <v>2480.8598443938681</v>
      </c>
      <c r="H23" s="202">
        <v>2675.9202415286563</v>
      </c>
      <c r="I23" s="202">
        <v>2531.1218440245866</v>
      </c>
      <c r="J23" s="202">
        <v>2560.7942073728336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35">
      <c r="A24" s="95" t="s">
        <v>203</v>
      </c>
      <c r="B24" s="95">
        <v>47791.93731743528</v>
      </c>
      <c r="C24" s="95">
        <v>48612.169146660715</v>
      </c>
      <c r="D24" s="95">
        <v>41621.220423884719</v>
      </c>
      <c r="E24" s="95">
        <v>44671.587302100772</v>
      </c>
      <c r="F24" s="95">
        <v>45381.434676574107</v>
      </c>
      <c r="G24" s="95">
        <v>53695.482683691967</v>
      </c>
      <c r="H24" s="95">
        <v>48078.817717806902</v>
      </c>
      <c r="I24" s="95">
        <v>42178.156589658189</v>
      </c>
      <c r="J24" s="95">
        <v>41356.544189368506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35">
      <c r="A25" s="96" t="s">
        <v>204</v>
      </c>
      <c r="B25" s="96">
        <v>2160.6178846359253</v>
      </c>
      <c r="C25" s="96">
        <v>3027.9455413818368</v>
      </c>
      <c r="D25" s="96">
        <v>2670.5631055757403</v>
      </c>
      <c r="E25" s="96">
        <v>2138.8837921619415</v>
      </c>
      <c r="F25" s="96">
        <v>2531.2768340110779</v>
      </c>
      <c r="G25" s="202">
        <v>2426.9072828292847</v>
      </c>
      <c r="H25" s="202">
        <v>2874.456118106842</v>
      </c>
      <c r="I25" s="202">
        <v>1660.3598232269287</v>
      </c>
      <c r="J25" s="202">
        <v>1394.3112773895264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35">
      <c r="A26" s="96" t="s">
        <v>205</v>
      </c>
      <c r="B26" s="96">
        <v>3155.0833869854332</v>
      </c>
      <c r="C26" s="96">
        <v>7032.8725705215647</v>
      </c>
      <c r="D26" s="96">
        <v>7356.2489437673175</v>
      </c>
      <c r="E26" s="96">
        <v>4523.3052579933928</v>
      </c>
      <c r="F26" s="96">
        <v>4419.641163920398</v>
      </c>
      <c r="G26" s="202">
        <v>4627.9664566069678</v>
      </c>
      <c r="H26" s="202">
        <v>4486.2015556982051</v>
      </c>
      <c r="I26" s="202">
        <v>2035.529261998161</v>
      </c>
      <c r="J26" s="202">
        <v>2058.0566871128144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35">
      <c r="A27" s="95" t="s">
        <v>206</v>
      </c>
      <c r="B27" s="95">
        <v>5315.7012716213585</v>
      </c>
      <c r="C27" s="95">
        <v>10060.818111903402</v>
      </c>
      <c r="D27" s="95">
        <v>10026.812049343058</v>
      </c>
      <c r="E27" s="95">
        <v>6662.1890501553344</v>
      </c>
      <c r="F27" s="95">
        <v>6950.9179979314758</v>
      </c>
      <c r="G27" s="95">
        <v>7054.8737394362524</v>
      </c>
      <c r="H27" s="95">
        <v>7360.6576738050471</v>
      </c>
      <c r="I27" s="95">
        <v>3695.8890852250897</v>
      </c>
      <c r="J27" s="95">
        <v>3452.3679645023408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35">
      <c r="A28" s="95" t="s">
        <v>207</v>
      </c>
      <c r="B28" s="55">
        <v>53107.638589056638</v>
      </c>
      <c r="C28" s="55">
        <v>58672.987258564113</v>
      </c>
      <c r="D28" s="55">
        <v>51648.03247322778</v>
      </c>
      <c r="E28" s="55">
        <v>51333.776352256107</v>
      </c>
      <c r="F28" s="55">
        <v>52332.352674505586</v>
      </c>
      <c r="G28" s="55">
        <v>60750.356423128222</v>
      </c>
      <c r="H28" s="55">
        <v>55439.475391611952</v>
      </c>
      <c r="I28" s="55">
        <v>45874.04567488328</v>
      </c>
      <c r="J28" s="55">
        <v>44808.91215387085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thickBot="1" x14ac:dyDescent="0.35">
      <c r="A29" s="106" t="s">
        <v>298</v>
      </c>
      <c r="B29" s="104">
        <v>-4.2389151386476032E-3</v>
      </c>
      <c r="C29" s="104">
        <v>0.10479375128259361</v>
      </c>
      <c r="D29" s="104">
        <v>-0.11973064801316979</v>
      </c>
      <c r="E29" s="104">
        <v>-6.0845710073190729E-3</v>
      </c>
      <c r="F29" s="104">
        <v>1.9452617617631951E-2</v>
      </c>
      <c r="G29" s="104">
        <v>0.16085659015003984</v>
      </c>
      <c r="H29" s="104">
        <v>-8.7421397078328411E-2</v>
      </c>
      <c r="I29" s="104">
        <v>-0.17253824371822846</v>
      </c>
      <c r="J29" s="104">
        <v>-2.3218652406661544E-2</v>
      </c>
      <c r="K29" s="227"/>
      <c r="L29" s="227"/>
      <c r="M29" s="227"/>
      <c r="N29" s="227"/>
      <c r="O29" s="227"/>
      <c r="P29" s="227"/>
      <c r="Q29" s="227"/>
      <c r="R29" s="227"/>
    </row>
    <row r="30" spans="1:18" ht="15" thickTop="1" x14ac:dyDescent="0.3"/>
    <row r="31" spans="1:18" x14ac:dyDescent="0.3">
      <c r="E31" s="229">
        <f>E28-'Table 10 &amp; 11'!E11</f>
        <v>-9.9149389279773459E-4</v>
      </c>
      <c r="F31" s="229">
        <f>F28-'Table 10 &amp; 11'!F11</f>
        <v>1.1120055860374123E-3</v>
      </c>
      <c r="G31" s="229">
        <f>G28-'Table 10 &amp; 11'!G11</f>
        <v>9.5437822164967656E-4</v>
      </c>
      <c r="H31" s="229">
        <f>H28-'Table 10 &amp; 11'!H11</f>
        <v>-1.1708880483638495E-3</v>
      </c>
      <c r="I31" s="229">
        <f>I28-'Table 10 &amp; 11'!I11</f>
        <v>-1.2001167197013274E-3</v>
      </c>
      <c r="J31" s="229">
        <f>J28-'Table 10 &amp; 11'!J11</f>
        <v>-1.908629150420893E-3</v>
      </c>
    </row>
  </sheetData>
  <hyperlinks>
    <hyperlink ref="C1" location="'Table of Content'!A1" display="Back to Table of Content" xr:uid="{00000000-0004-0000-1400-000000000000}"/>
  </hyperlinks>
  <pageMargins left="0.7" right="0.7" top="0.75" bottom="0.75" header="0.3" footer="0.3"/>
  <ignoredErrors>
    <ignoredError sqref="B5:G5 H5:J2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R34"/>
  <sheetViews>
    <sheetView topLeftCell="A18" zoomScale="90" zoomScaleNormal="90" workbookViewId="0">
      <selection activeCell="A4" sqref="A4:J32"/>
    </sheetView>
  </sheetViews>
  <sheetFormatPr defaultRowHeight="14.4" x14ac:dyDescent="0.3"/>
  <cols>
    <col min="1" max="1" width="41.77734375" customWidth="1"/>
    <col min="2" max="4" width="10.77734375" style="112" customWidth="1"/>
    <col min="5" max="6" width="10.77734375" customWidth="1"/>
    <col min="8" max="8" width="10.5546875" customWidth="1"/>
    <col min="9" max="9" width="10.44140625" customWidth="1"/>
    <col min="10" max="10" width="10" customWidth="1"/>
    <col min="11" max="11" width="11.21875" bestFit="1" customWidth="1"/>
  </cols>
  <sheetData>
    <row r="1" spans="1:18" ht="43.2" x14ac:dyDescent="0.3">
      <c r="C1" s="234" t="s">
        <v>296</v>
      </c>
    </row>
    <row r="2" spans="1:18" ht="23.4" x14ac:dyDescent="0.45">
      <c r="A2" s="105" t="s">
        <v>208</v>
      </c>
    </row>
    <row r="3" spans="1:18" ht="15" thickBot="1" x14ac:dyDescent="0.35"/>
    <row r="4" spans="1:18" ht="30" customHeight="1" thickTop="1" thickBot="1" x14ac:dyDescent="0.35">
      <c r="A4" s="93" t="s">
        <v>185</v>
      </c>
      <c r="B4" s="94" t="s">
        <v>83</v>
      </c>
      <c r="C4" s="94" t="s">
        <v>143</v>
      </c>
      <c r="D4" s="94" t="s">
        <v>144</v>
      </c>
      <c r="E4" s="94" t="s">
        <v>145</v>
      </c>
      <c r="F4" s="94" t="s">
        <v>146</v>
      </c>
      <c r="G4" s="94" t="s">
        <v>242</v>
      </c>
      <c r="H4" s="94" t="s">
        <v>262</v>
      </c>
      <c r="I4" s="203" t="s">
        <v>293</v>
      </c>
      <c r="J4" s="203" t="s">
        <v>294</v>
      </c>
    </row>
    <row r="5" spans="1:18" ht="30" customHeight="1" thickTop="1" x14ac:dyDescent="0.35">
      <c r="A5" s="96" t="s">
        <v>209</v>
      </c>
      <c r="B5" s="96">
        <v>1548.5000991821289</v>
      </c>
      <c r="C5" s="96">
        <v>1707.4897747039795</v>
      </c>
      <c r="D5" s="96">
        <v>1681.8668117523193</v>
      </c>
      <c r="E5" s="96">
        <v>1944.7009410858154</v>
      </c>
      <c r="F5" s="96">
        <v>1461.3484344482422</v>
      </c>
      <c r="G5" s="202">
        <v>1580.6506118774414</v>
      </c>
      <c r="H5" s="202">
        <v>2212.9701366424561</v>
      </c>
      <c r="I5" s="202">
        <v>2036.0989036560059</v>
      </c>
      <c r="J5" s="202">
        <v>2161.9864387512207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35">
      <c r="A6" s="96" t="s">
        <v>190</v>
      </c>
      <c r="B6" s="96">
        <v>14.749517440795898</v>
      </c>
      <c r="C6" s="96">
        <v>16.991777420043945</v>
      </c>
      <c r="D6" s="96">
        <v>12.136714935302734</v>
      </c>
      <c r="E6" s="96">
        <v>12.392924308776855</v>
      </c>
      <c r="F6" s="96">
        <v>11.539762496948242</v>
      </c>
      <c r="G6" s="202">
        <v>24.278518676757813</v>
      </c>
      <c r="H6" s="202">
        <v>45.649852752685547</v>
      </c>
      <c r="I6" s="202">
        <v>16.472654342651367</v>
      </c>
      <c r="J6" s="202">
        <v>31.200471878051758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35">
      <c r="A7" s="96" t="s">
        <v>191</v>
      </c>
      <c r="B7" s="96">
        <v>4314.853547513485</v>
      </c>
      <c r="C7" s="96">
        <v>1788.3855132162571</v>
      </c>
      <c r="D7" s="96">
        <v>2126.7716555446386</v>
      </c>
      <c r="E7" s="96">
        <v>3372.449195612222</v>
      </c>
      <c r="F7" s="96">
        <v>3326.9618822615594</v>
      </c>
      <c r="G7" s="202">
        <v>2750.5536055266857</v>
      </c>
      <c r="H7" s="202">
        <v>2321.1741031110287</v>
      </c>
      <c r="I7" s="202">
        <v>1117.8023815155029</v>
      </c>
      <c r="J7" s="202">
        <v>2085.5795322656631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5">
      <c r="A8" s="96" t="s">
        <v>210</v>
      </c>
      <c r="B8" s="96">
        <v>411.77386474609375</v>
      </c>
      <c r="C8" s="96">
        <v>618.3697509765625</v>
      </c>
      <c r="D8" s="96">
        <v>724.2357177734375</v>
      </c>
      <c r="E8" s="96">
        <v>718.880126953125</v>
      </c>
      <c r="F8" s="96">
        <v>739.56927490234375</v>
      </c>
      <c r="G8" s="202">
        <v>638.4058837890625</v>
      </c>
      <c r="H8" s="202">
        <v>502.332275390625</v>
      </c>
      <c r="I8" s="202">
        <v>555.21112060546875</v>
      </c>
      <c r="J8" s="202">
        <v>743.55267333984375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35">
      <c r="A9" s="96" t="s">
        <v>198</v>
      </c>
      <c r="B9" s="96">
        <v>344.45932006835938</v>
      </c>
      <c r="C9" s="96">
        <v>505.07427978515625</v>
      </c>
      <c r="D9" s="96">
        <v>439.78146362304688</v>
      </c>
      <c r="E9" s="96">
        <v>638.2589111328125</v>
      </c>
      <c r="F9" s="96">
        <v>634.21490478515625</v>
      </c>
      <c r="G9" s="202">
        <v>527.51373291015625</v>
      </c>
      <c r="H9" s="202">
        <v>467.95608520507813</v>
      </c>
      <c r="I9" s="202">
        <v>542.174560546875</v>
      </c>
      <c r="J9" s="202">
        <v>470.27047729492188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35">
      <c r="A10" s="96" t="s">
        <v>199</v>
      </c>
      <c r="B10" s="96">
        <v>4621.0773620605469</v>
      </c>
      <c r="C10" s="96">
        <v>5638.2024993896484</v>
      </c>
      <c r="D10" s="96">
        <v>5551.144356641802</v>
      </c>
      <c r="E10" s="96">
        <v>6269.7698430269957</v>
      </c>
      <c r="F10" s="96">
        <v>6024.5863720774651</v>
      </c>
      <c r="G10" s="202">
        <v>6047.6238670349121</v>
      </c>
      <c r="H10" s="202">
        <v>6895.7297325134277</v>
      </c>
      <c r="I10" s="202">
        <v>6805.0384330749512</v>
      </c>
      <c r="J10" s="202">
        <v>7196.0668258666992</v>
      </c>
      <c r="K10" s="227"/>
      <c r="L10" s="227"/>
      <c r="M10" s="227"/>
      <c r="N10" s="227"/>
      <c r="O10" s="227"/>
      <c r="P10" s="227"/>
      <c r="Q10" s="227"/>
      <c r="R10" s="227"/>
    </row>
    <row r="11" spans="1:18" s="81" customFormat="1" ht="30" customHeight="1" x14ac:dyDescent="0.35">
      <c r="A11" s="96" t="s">
        <v>200</v>
      </c>
      <c r="B11" s="96">
        <v>1174.3052520751953</v>
      </c>
      <c r="C11" s="96">
        <v>1555.0369873046875</v>
      </c>
      <c r="D11" s="96">
        <v>1677.7348022460938</v>
      </c>
      <c r="E11" s="96">
        <v>2355.8931274414063</v>
      </c>
      <c r="F11" s="96">
        <v>2732.3121948242188</v>
      </c>
      <c r="G11" s="202">
        <v>2764.7363891601563</v>
      </c>
      <c r="H11" s="202">
        <v>2002.1438598632813</v>
      </c>
      <c r="I11" s="202">
        <v>1263.8925476074219</v>
      </c>
      <c r="J11" s="202">
        <v>1759.8822021484375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35">
      <c r="A12" s="96" t="s">
        <v>211</v>
      </c>
      <c r="B12" s="96">
        <v>477.901123046875</v>
      </c>
      <c r="C12" s="96">
        <v>569.121826171875</v>
      </c>
      <c r="D12" s="96">
        <v>566.85955810546875</v>
      </c>
      <c r="E12" s="96">
        <v>463.94833374023438</v>
      </c>
      <c r="F12" s="96">
        <v>534.77545166015625</v>
      </c>
      <c r="G12" s="202">
        <v>518.65863037109375</v>
      </c>
      <c r="H12" s="202">
        <v>533.37109375</v>
      </c>
      <c r="I12" s="202">
        <v>622.87908935546875</v>
      </c>
      <c r="J12" s="202">
        <v>556.04962158203125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35">
      <c r="A13" s="96" t="s">
        <v>212</v>
      </c>
      <c r="B13" s="96">
        <v>3445.3168792724609</v>
      </c>
      <c r="C13" s="96">
        <v>4333.9630889892578</v>
      </c>
      <c r="D13" s="96">
        <v>3999.6869354248047</v>
      </c>
      <c r="E13" s="96">
        <v>4257.6923065185547</v>
      </c>
      <c r="F13" s="96">
        <v>4073.8249206542969</v>
      </c>
      <c r="G13" s="202">
        <v>3702.6243896484375</v>
      </c>
      <c r="H13" s="202">
        <v>3689.9940338134766</v>
      </c>
      <c r="I13" s="202">
        <v>3344.7642822265625</v>
      </c>
      <c r="J13" s="202">
        <v>4090.4532623291016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35">
      <c r="A14" s="96" t="s">
        <v>213</v>
      </c>
      <c r="B14" s="96">
        <v>632.5802001953125</v>
      </c>
      <c r="C14" s="96">
        <v>886.45196533203125</v>
      </c>
      <c r="D14" s="96">
        <v>838.7666015625</v>
      </c>
      <c r="E14" s="96">
        <v>850.08074951171875</v>
      </c>
      <c r="F14" s="96">
        <v>780.99017333984375</v>
      </c>
      <c r="G14" s="202">
        <v>609.7247314453125</v>
      </c>
      <c r="H14" s="202">
        <v>642.11419677734375</v>
      </c>
      <c r="I14" s="202">
        <v>619.80841064453125</v>
      </c>
      <c r="J14" s="202">
        <v>780.81829833984375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35">
      <c r="A15" s="96" t="s">
        <v>214</v>
      </c>
      <c r="B15" s="96">
        <v>1077.1734619140625</v>
      </c>
      <c r="C15" s="96">
        <v>1472.1158447265625</v>
      </c>
      <c r="D15" s="96">
        <v>1413.0745849609375</v>
      </c>
      <c r="E15" s="96">
        <v>1457.154541015625</v>
      </c>
      <c r="F15" s="96">
        <v>1934.848388671875</v>
      </c>
      <c r="G15" s="202">
        <v>2237.97119140625</v>
      </c>
      <c r="H15" s="202">
        <v>2019.8796691894531</v>
      </c>
      <c r="I15" s="202">
        <v>1753.4740295410156</v>
      </c>
      <c r="J15" s="202">
        <v>2124.5833435058594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35">
      <c r="A16" s="96" t="s">
        <v>215</v>
      </c>
      <c r="B16" s="96">
        <v>7049.19384765625</v>
      </c>
      <c r="C16" s="96">
        <v>5689.50244140625</v>
      </c>
      <c r="D16" s="96">
        <v>13999.923828125</v>
      </c>
      <c r="E16" s="96">
        <v>11962.23046875</v>
      </c>
      <c r="F16" s="96">
        <v>8896.80859375</v>
      </c>
      <c r="G16" s="202">
        <v>10353.2509765625</v>
      </c>
      <c r="H16" s="202">
        <v>12980.654296875</v>
      </c>
      <c r="I16" s="202">
        <v>9251.6806640625</v>
      </c>
      <c r="J16" s="202">
        <v>12352.1201171875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35">
      <c r="A17" s="96" t="s">
        <v>216</v>
      </c>
      <c r="B17" s="96">
        <v>7705.1995544433594</v>
      </c>
      <c r="C17" s="96">
        <v>10222.204376220703</v>
      </c>
      <c r="D17" s="96">
        <v>9564.4801635742188</v>
      </c>
      <c r="E17" s="96">
        <v>10530.505523681641</v>
      </c>
      <c r="F17" s="96">
        <v>10065.362365722656</v>
      </c>
      <c r="G17" s="202">
        <v>10500.018951416016</v>
      </c>
      <c r="H17" s="202">
        <v>10836.24853515625</v>
      </c>
      <c r="I17" s="202">
        <v>10846.174011230469</v>
      </c>
      <c r="J17" s="202">
        <v>12574.357849121094</v>
      </c>
      <c r="K17" s="227"/>
      <c r="L17" s="227"/>
      <c r="M17" s="227"/>
      <c r="N17" s="227"/>
      <c r="O17" s="227"/>
      <c r="P17" s="227"/>
      <c r="Q17" s="227"/>
      <c r="R17" s="227"/>
    </row>
    <row r="18" spans="1:18" s="81" customFormat="1" ht="30" customHeight="1" x14ac:dyDescent="0.35">
      <c r="A18" s="96" t="s">
        <v>217</v>
      </c>
      <c r="B18" s="96">
        <v>1109.1615753173828</v>
      </c>
      <c r="C18" s="96">
        <v>1513.653865814209</v>
      </c>
      <c r="D18" s="96">
        <v>1415.3195457458496</v>
      </c>
      <c r="E18" s="96">
        <v>1354.6918449401855</v>
      </c>
      <c r="F18" s="96">
        <v>1175.0842819213867</v>
      </c>
      <c r="G18" s="202">
        <v>1345.1016998291016</v>
      </c>
      <c r="H18" s="202">
        <v>1351.7695236206055</v>
      </c>
      <c r="I18" s="202">
        <v>998.57204437255859</v>
      </c>
      <c r="J18" s="202">
        <v>1313.3874130249023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35">
      <c r="A19" s="96" t="s">
        <v>218</v>
      </c>
      <c r="B19" s="96">
        <v>1474.2160034179688</v>
      </c>
      <c r="C19" s="96">
        <v>2413.7164306640625</v>
      </c>
      <c r="D19" s="96">
        <v>2840.8679809570313</v>
      </c>
      <c r="E19" s="96">
        <v>2388.7204284667969</v>
      </c>
      <c r="F19" s="96">
        <v>1819.7506484985352</v>
      </c>
      <c r="G19" s="202">
        <v>1803.1134338378906</v>
      </c>
      <c r="H19" s="202">
        <v>1792.8162689208984</v>
      </c>
      <c r="I19" s="202">
        <v>1778.4427185058594</v>
      </c>
      <c r="J19" s="202">
        <v>2280.4251861572266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35">
      <c r="A20" s="96" t="s">
        <v>219</v>
      </c>
      <c r="B20" s="96">
        <v>3039.7712707519531</v>
      </c>
      <c r="C20" s="96">
        <v>4887.9420166015625</v>
      </c>
      <c r="D20" s="96">
        <v>4602.3890380859375</v>
      </c>
      <c r="E20" s="96">
        <v>3580.4457397460938</v>
      </c>
      <c r="F20" s="96">
        <v>3345.8934936523438</v>
      </c>
      <c r="G20" s="202">
        <v>3004.3433227539063</v>
      </c>
      <c r="H20" s="202">
        <v>2749.3250732421875</v>
      </c>
      <c r="I20" s="202">
        <v>2568.5782470703125</v>
      </c>
      <c r="J20" s="202">
        <v>3283.027099609375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35">
      <c r="A21" s="96" t="s">
        <v>220</v>
      </c>
      <c r="B21" s="96">
        <v>3033.544189453125</v>
      </c>
      <c r="C21" s="96">
        <v>3742.092041015625</v>
      </c>
      <c r="D21" s="96">
        <v>3435.81103515625</v>
      </c>
      <c r="E21" s="96">
        <v>3689.063720703125</v>
      </c>
      <c r="F21" s="96">
        <v>3396.72119140625</v>
      </c>
      <c r="G21" s="202">
        <v>3531.500732421875</v>
      </c>
      <c r="H21" s="202">
        <v>2893.944580078125</v>
      </c>
      <c r="I21" s="202">
        <v>3042.91064453125</v>
      </c>
      <c r="J21" s="202">
        <v>3504.15380859375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35">
      <c r="A22" s="96" t="s">
        <v>221</v>
      </c>
      <c r="B22" s="96">
        <v>2128.26171875</v>
      </c>
      <c r="C22" s="96">
        <v>3403.7861328125</v>
      </c>
      <c r="D22" s="96">
        <v>3088.78662109375</v>
      </c>
      <c r="E22" s="96">
        <v>2839.736328125</v>
      </c>
      <c r="F22" s="96">
        <v>2905.5234375</v>
      </c>
      <c r="G22" s="202">
        <v>2797.015380859375</v>
      </c>
      <c r="H22" s="202">
        <v>2596.60205078125</v>
      </c>
      <c r="I22" s="202">
        <v>2461.07177734375</v>
      </c>
      <c r="J22" s="202">
        <v>2855.1923828125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35">
      <c r="A23" s="96" t="s">
        <v>222</v>
      </c>
      <c r="B23" s="96">
        <v>5523.8984375</v>
      </c>
      <c r="C23" s="96">
        <v>9803.24609375</v>
      </c>
      <c r="D23" s="96">
        <v>7589.615234375</v>
      </c>
      <c r="E23" s="96">
        <v>6860.66357421875</v>
      </c>
      <c r="F23" s="96">
        <v>5940.66357421875</v>
      </c>
      <c r="G23" s="202">
        <v>6674.326171875</v>
      </c>
      <c r="H23" s="202">
        <v>5673.60791015625</v>
      </c>
      <c r="I23" s="202">
        <v>5285.8720703125</v>
      </c>
      <c r="J23" s="202">
        <v>6605.828125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35">
      <c r="A24" s="96" t="s">
        <v>169</v>
      </c>
      <c r="B24" s="96">
        <v>11002.512428283691</v>
      </c>
      <c r="C24" s="96">
        <v>11639.6881275177</v>
      </c>
      <c r="D24" s="96">
        <v>10549.448234558105</v>
      </c>
      <c r="E24" s="96">
        <v>11946.231842041016</v>
      </c>
      <c r="F24" s="96">
        <v>8774.8541107177734</v>
      </c>
      <c r="G24" s="202">
        <v>8893.2467894554138</v>
      </c>
      <c r="H24" s="202">
        <v>8901.2380561828613</v>
      </c>
      <c r="I24" s="202">
        <v>6153.1923475265503</v>
      </c>
      <c r="J24" s="202">
        <v>6916.1907844543457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35">
      <c r="A25" s="96" t="s">
        <v>223</v>
      </c>
      <c r="B25" s="96">
        <v>1691.4041166305542</v>
      </c>
      <c r="C25" s="96">
        <v>2488.749276638031</v>
      </c>
      <c r="D25" s="96">
        <v>2356.2833204269409</v>
      </c>
      <c r="E25" s="96">
        <v>2364.8239190578461</v>
      </c>
      <c r="F25" s="96">
        <v>1985.1683778762817</v>
      </c>
      <c r="G25" s="202">
        <v>1859.7854070663452</v>
      </c>
      <c r="H25" s="202">
        <v>1962.0736227035522</v>
      </c>
      <c r="I25" s="202">
        <v>1885.812837600708</v>
      </c>
      <c r="J25" s="202">
        <v>2219.5669574737549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35">
      <c r="A26" s="96" t="s">
        <v>195</v>
      </c>
      <c r="B26" s="96">
        <v>1696.74951171875</v>
      </c>
      <c r="C26" s="96">
        <v>1923.60595703125</v>
      </c>
      <c r="D26" s="96">
        <v>3198.8037109375</v>
      </c>
      <c r="E26" s="96">
        <v>2997.579345703125</v>
      </c>
      <c r="F26" s="96">
        <v>3202.846435546875</v>
      </c>
      <c r="G26" s="202">
        <v>3000.45654296875</v>
      </c>
      <c r="H26" s="202">
        <v>3885.3017578125</v>
      </c>
      <c r="I26" s="202">
        <v>3585.0869140625</v>
      </c>
      <c r="J26" s="202">
        <v>4624.0341796875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35">
      <c r="A27" s="96" t="s">
        <v>252</v>
      </c>
      <c r="B27" s="96">
        <v>63516.603281438351</v>
      </c>
      <c r="C27" s="96">
        <v>76819.390067487955</v>
      </c>
      <c r="D27" s="96">
        <v>81673.787915605935</v>
      </c>
      <c r="E27" s="96">
        <v>82855.913735780865</v>
      </c>
      <c r="F27" s="96">
        <v>73763.648270932958</v>
      </c>
      <c r="G27" s="202">
        <v>75164.900960892439</v>
      </c>
      <c r="H27" s="202">
        <v>76956.896714538336</v>
      </c>
      <c r="I27" s="202">
        <v>66535.010689735413</v>
      </c>
      <c r="J27" s="202">
        <v>80528.727050423622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35">
      <c r="A28" s="96" t="s">
        <v>224</v>
      </c>
      <c r="B28" s="96">
        <v>6091.6971204280853</v>
      </c>
      <c r="C28" s="96">
        <v>8184.8344144821167</v>
      </c>
      <c r="D28" s="96">
        <v>7154.3336019515991</v>
      </c>
      <c r="E28" s="96">
        <v>8066.1007313728333</v>
      </c>
      <c r="F28" s="96">
        <v>6350.5611343383789</v>
      </c>
      <c r="G28" s="202">
        <v>6460.1267287731171</v>
      </c>
      <c r="H28" s="202">
        <v>5079.0179867744446</v>
      </c>
      <c r="I28" s="202">
        <v>4148.3785629272461</v>
      </c>
      <c r="J28" s="202">
        <v>5083.5370187759399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35">
      <c r="A29" s="95" t="s">
        <v>225</v>
      </c>
      <c r="B29" s="95">
        <v>1107.3465576171875</v>
      </c>
      <c r="C29" s="95">
        <v>1375.811767578125</v>
      </c>
      <c r="D29" s="95">
        <v>1510.9613037109375</v>
      </c>
      <c r="E29" s="95">
        <v>2057.259521484375</v>
      </c>
      <c r="F29" s="95">
        <v>1551.1649169921875</v>
      </c>
      <c r="G29" s="95">
        <v>1360.3519287109375</v>
      </c>
      <c r="H29" s="95">
        <v>2227.591796875</v>
      </c>
      <c r="I29" s="95">
        <v>2000.473876953125</v>
      </c>
      <c r="J29" s="95">
        <v>1698.743408203125</v>
      </c>
      <c r="K29" s="227"/>
      <c r="L29" s="227"/>
      <c r="M29" s="227"/>
      <c r="N29" s="227"/>
      <c r="O29" s="227"/>
      <c r="P29" s="227"/>
      <c r="Q29" s="227"/>
      <c r="R29" s="227"/>
    </row>
    <row r="30" spans="1:18" s="81" customFormat="1" ht="30" customHeight="1" x14ac:dyDescent="0.35">
      <c r="A30" s="96" t="s">
        <v>253</v>
      </c>
      <c r="B30" s="96">
        <v>7199.0436780452728</v>
      </c>
      <c r="C30" s="96">
        <v>9560.6461820602417</v>
      </c>
      <c r="D30" s="96">
        <v>8665.2949056625366</v>
      </c>
      <c r="E30" s="96">
        <v>10123.360252857208</v>
      </c>
      <c r="F30" s="96">
        <v>7901.7260513305664</v>
      </c>
      <c r="G30" s="202">
        <v>7820.4786574840546</v>
      </c>
      <c r="H30" s="202">
        <v>7306.6097836494446</v>
      </c>
      <c r="I30" s="202">
        <v>6148.8524398803711</v>
      </c>
      <c r="J30" s="202">
        <v>6782.2804269790649</v>
      </c>
      <c r="K30" s="227"/>
      <c r="L30" s="227"/>
      <c r="M30" s="227"/>
      <c r="N30" s="227"/>
      <c r="O30" s="227"/>
      <c r="P30" s="227"/>
      <c r="Q30" s="227"/>
      <c r="R30" s="227"/>
    </row>
    <row r="31" spans="1:18" ht="30" customHeight="1" x14ac:dyDescent="0.35">
      <c r="A31" s="96" t="s">
        <v>226</v>
      </c>
      <c r="B31" s="96">
        <v>70715.646959483624</v>
      </c>
      <c r="C31" s="96">
        <v>86380.036249548197</v>
      </c>
      <c r="D31" s="96">
        <v>90339.082821268472</v>
      </c>
      <c r="E31" s="96">
        <v>92979.273988638073</v>
      </c>
      <c r="F31" s="96">
        <v>81665.374322263524</v>
      </c>
      <c r="G31" s="202">
        <v>82985.379618376493</v>
      </c>
      <c r="H31" s="202">
        <v>84263.50649818778</v>
      </c>
      <c r="I31" s="202">
        <v>72683.863129615784</v>
      </c>
      <c r="J31" s="202">
        <v>87311.007477402687</v>
      </c>
      <c r="K31" s="227"/>
      <c r="L31" s="227"/>
      <c r="M31" s="227"/>
      <c r="N31" s="227"/>
      <c r="O31" s="227"/>
      <c r="P31" s="227"/>
      <c r="Q31" s="227"/>
      <c r="R31" s="227"/>
    </row>
    <row r="32" spans="1:18" s="1" customFormat="1" ht="30" customHeight="1" thickBot="1" x14ac:dyDescent="0.4">
      <c r="A32" s="192" t="s">
        <v>299</v>
      </c>
      <c r="B32" s="193">
        <v>60.222918479419704</v>
      </c>
      <c r="C32" s="193">
        <v>64.063051610290884</v>
      </c>
      <c r="D32" s="193">
        <v>61.868178451524734</v>
      </c>
      <c r="E32" s="193">
        <v>58.956722195692535</v>
      </c>
      <c r="F32" s="193">
        <v>47.598861622044289</v>
      </c>
      <c r="G32" s="193">
        <v>45.831298985985903</v>
      </c>
      <c r="H32" s="193">
        <v>46.500268169072243</v>
      </c>
      <c r="I32" s="193">
        <v>41.722504913271777</v>
      </c>
      <c r="J32" s="193">
        <v>47.990323433975654</v>
      </c>
      <c r="K32" s="227"/>
      <c r="L32" s="227"/>
      <c r="M32" s="227"/>
      <c r="N32" s="227"/>
      <c r="O32" s="227"/>
      <c r="P32" s="227"/>
      <c r="Q32" s="227"/>
      <c r="R32" s="227"/>
    </row>
    <row r="34" spans="2:4" x14ac:dyDescent="0.3">
      <c r="B34" s="113"/>
      <c r="C34" s="113"/>
      <c r="D34" s="113"/>
    </row>
  </sheetData>
  <hyperlinks>
    <hyperlink ref="C1" location="'Table of Content'!A1" display="Back to Table of Content" xr:uid="{00000000-0004-0000-1500-000000000000}"/>
  </hyperlinks>
  <pageMargins left="0.7" right="0.7" top="0.75" bottom="0.75" header="0.3" footer="0.3"/>
  <ignoredErrors>
    <ignoredError sqref="B4 C4:G4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R36"/>
  <sheetViews>
    <sheetView zoomScale="90" zoomScaleNormal="9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G36" sqref="G36"/>
    </sheetView>
  </sheetViews>
  <sheetFormatPr defaultRowHeight="14.4" x14ac:dyDescent="0.3"/>
  <cols>
    <col min="1" max="1" width="34.77734375" customWidth="1"/>
    <col min="2" max="6" width="10.77734375" customWidth="1"/>
    <col min="12" max="12" width="11.21875" bestFit="1" customWidth="1"/>
  </cols>
  <sheetData>
    <row r="1" spans="1:18" ht="43.2" x14ac:dyDescent="0.3">
      <c r="C1" s="234" t="s">
        <v>296</v>
      </c>
    </row>
    <row r="2" spans="1:18" ht="23.4" x14ac:dyDescent="0.45">
      <c r="A2" s="105" t="s">
        <v>254</v>
      </c>
    </row>
    <row r="3" spans="1:18" ht="15" thickBot="1" x14ac:dyDescent="0.35"/>
    <row r="4" spans="1:18" ht="30" customHeight="1" thickTop="1" thickBot="1" x14ac:dyDescent="0.35">
      <c r="A4" s="93" t="s">
        <v>185</v>
      </c>
      <c r="B4" s="94" t="s">
        <v>83</v>
      </c>
      <c r="C4" s="94" t="s">
        <v>143</v>
      </c>
      <c r="D4" s="94" t="s">
        <v>144</v>
      </c>
      <c r="E4" s="94" t="s">
        <v>145</v>
      </c>
      <c r="F4" s="94" t="s">
        <v>146</v>
      </c>
      <c r="G4" s="94" t="s">
        <v>242</v>
      </c>
      <c r="H4" s="94" t="s">
        <v>262</v>
      </c>
      <c r="I4" s="203" t="s">
        <v>293</v>
      </c>
      <c r="J4" s="203" t="s">
        <v>294</v>
      </c>
    </row>
    <row r="5" spans="1:18" ht="30" customHeight="1" thickTop="1" x14ac:dyDescent="0.35">
      <c r="A5" s="96" t="s">
        <v>209</v>
      </c>
      <c r="B5" s="96">
        <v>1447.2205557192101</v>
      </c>
      <c r="C5" s="96">
        <v>1623.1233041285927</v>
      </c>
      <c r="D5" s="96">
        <v>1681.8620838596266</v>
      </c>
      <c r="E5" s="96">
        <v>1810.3826477769419</v>
      </c>
      <c r="F5" s="96">
        <v>1595.5057041499276</v>
      </c>
      <c r="G5" s="202">
        <v>1767.6020451139559</v>
      </c>
      <c r="H5" s="202">
        <v>2518.9140763762298</v>
      </c>
      <c r="I5" s="202">
        <v>2267.6765356427986</v>
      </c>
      <c r="J5" s="202">
        <v>2312.3448798118534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35">
      <c r="A6" s="96" t="s">
        <v>190</v>
      </c>
      <c r="B6" s="96">
        <v>16.139073521290317</v>
      </c>
      <c r="C6" s="96">
        <v>18.419815375401651</v>
      </c>
      <c r="D6" s="96">
        <v>12.136680817805763</v>
      </c>
      <c r="E6" s="96">
        <v>11.596984800004686</v>
      </c>
      <c r="F6" s="96">
        <v>9.8437477675078373</v>
      </c>
      <c r="G6" s="202">
        <v>21.121589251164107</v>
      </c>
      <c r="H6" s="202">
        <v>38.077694482004702</v>
      </c>
      <c r="I6" s="202">
        <v>12.829932261503085</v>
      </c>
      <c r="J6" s="202">
        <v>24.46118129854025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35">
      <c r="A7" s="96" t="s">
        <v>191</v>
      </c>
      <c r="B7" s="96">
        <v>5441.8420683928916</v>
      </c>
      <c r="C7" s="96">
        <v>2043.5097699606356</v>
      </c>
      <c r="D7" s="96">
        <v>2126.76567698076</v>
      </c>
      <c r="E7" s="96">
        <v>3397.1422250686142</v>
      </c>
      <c r="F7" s="96">
        <v>4119.496331788263</v>
      </c>
      <c r="G7" s="202">
        <v>3359.8020786417492</v>
      </c>
      <c r="H7" s="202">
        <v>2901.8505636416726</v>
      </c>
      <c r="I7" s="202">
        <v>1289.9346602023916</v>
      </c>
      <c r="J7" s="202">
        <v>2131.4959933083428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5">
      <c r="A8" s="96" t="s">
        <v>210</v>
      </c>
      <c r="B8" s="96">
        <v>489.1418122372263</v>
      </c>
      <c r="C8" s="96">
        <v>669.12488930821348</v>
      </c>
      <c r="D8" s="96">
        <v>724.23368187574692</v>
      </c>
      <c r="E8" s="96">
        <v>730.10204336581091</v>
      </c>
      <c r="F8" s="96">
        <v>723.76710380966892</v>
      </c>
      <c r="G8" s="202">
        <v>615.36536810569407</v>
      </c>
      <c r="H8" s="202">
        <v>470.09090991253714</v>
      </c>
      <c r="I8" s="202">
        <v>482.11610335945142</v>
      </c>
      <c r="J8" s="202">
        <v>582.73956676696446</v>
      </c>
      <c r="K8" s="227"/>
      <c r="L8" s="227"/>
      <c r="M8" s="227"/>
      <c r="N8" s="227"/>
      <c r="O8" s="227"/>
      <c r="P8" s="227"/>
      <c r="Q8" s="227"/>
      <c r="R8" s="227"/>
    </row>
    <row r="9" spans="1:18" ht="30" customHeight="1" x14ac:dyDescent="0.35">
      <c r="A9" s="96" t="s">
        <v>198</v>
      </c>
      <c r="B9" s="96">
        <v>376.91089988331811</v>
      </c>
      <c r="C9" s="96">
        <v>547.52217776068653</v>
      </c>
      <c r="D9" s="96">
        <v>439.78022735418557</v>
      </c>
      <c r="E9" s="96">
        <v>597.26647765749692</v>
      </c>
      <c r="F9" s="96">
        <v>541.00345222376802</v>
      </c>
      <c r="G9" s="202">
        <v>458.92124545591531</v>
      </c>
      <c r="H9" s="202">
        <v>390.33401410337063</v>
      </c>
      <c r="I9" s="202">
        <v>422.27941282495937</v>
      </c>
      <c r="J9" s="202">
        <v>368.69220918414231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x14ac:dyDescent="0.35">
      <c r="A10" s="96" t="s">
        <v>199</v>
      </c>
      <c r="B10" s="96">
        <v>5182.9470295401516</v>
      </c>
      <c r="C10" s="96">
        <v>6036.6928044699071</v>
      </c>
      <c r="D10" s="96">
        <v>5551.1287518301388</v>
      </c>
      <c r="E10" s="96">
        <v>5919.187439779027</v>
      </c>
      <c r="F10" s="96">
        <v>5739.2372860236183</v>
      </c>
      <c r="G10" s="202">
        <v>5894.4449614158739</v>
      </c>
      <c r="H10" s="202">
        <v>6238.4736654077333</v>
      </c>
      <c r="I10" s="202">
        <v>5731.8466690695532</v>
      </c>
      <c r="J10" s="202">
        <v>5859.4918983987309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x14ac:dyDescent="0.35">
      <c r="A11" s="96" t="s">
        <v>200</v>
      </c>
      <c r="B11" s="96">
        <v>1310.2871252881307</v>
      </c>
      <c r="C11" s="96">
        <v>1673.852011591855</v>
      </c>
      <c r="D11" s="96">
        <v>1677.7300859688853</v>
      </c>
      <c r="E11" s="96">
        <v>2343.8186475181042</v>
      </c>
      <c r="F11" s="96">
        <v>2710.7987180740497</v>
      </c>
      <c r="G11" s="202">
        <v>2729.0489240816596</v>
      </c>
      <c r="H11" s="202">
        <v>1843.0780724290075</v>
      </c>
      <c r="I11" s="202">
        <v>1125.2059684902099</v>
      </c>
      <c r="J11" s="202">
        <v>1566.9568625806576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35">
      <c r="A12" s="96" t="s">
        <v>211</v>
      </c>
      <c r="B12" s="96">
        <v>545.38815340961492</v>
      </c>
      <c r="C12" s="96">
        <v>624.81480788929514</v>
      </c>
      <c r="D12" s="96">
        <v>566.85796460761037</v>
      </c>
      <c r="E12" s="96">
        <v>480.73005197667112</v>
      </c>
      <c r="F12" s="96">
        <v>560.12943816617678</v>
      </c>
      <c r="G12" s="202">
        <v>551.86826190016404</v>
      </c>
      <c r="H12" s="202">
        <v>560.61050672916701</v>
      </c>
      <c r="I12" s="202">
        <v>633.96094972565299</v>
      </c>
      <c r="J12" s="202">
        <v>534.52790183800312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35">
      <c r="A13" s="96" t="s">
        <v>212</v>
      </c>
      <c r="B13" s="96">
        <v>3769.1918313285628</v>
      </c>
      <c r="C13" s="96">
        <v>4572.3698266288675</v>
      </c>
      <c r="D13" s="96">
        <v>3999.6756919122372</v>
      </c>
      <c r="E13" s="96">
        <v>4339.3157226585872</v>
      </c>
      <c r="F13" s="96">
        <v>4208.0396069703511</v>
      </c>
      <c r="G13" s="202">
        <v>3929.964380704047</v>
      </c>
      <c r="H13" s="202">
        <v>3690.9293067001868</v>
      </c>
      <c r="I13" s="202">
        <v>3296.3478115251878</v>
      </c>
      <c r="J13" s="202">
        <v>4079.4058931253439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x14ac:dyDescent="0.35">
      <c r="A14" s="96" t="s">
        <v>213</v>
      </c>
      <c r="B14" s="96">
        <v>663.18808808597453</v>
      </c>
      <c r="C14" s="96">
        <v>920.1181493863005</v>
      </c>
      <c r="D14" s="96">
        <v>838.76424370725329</v>
      </c>
      <c r="E14" s="96">
        <v>885.41846077550224</v>
      </c>
      <c r="F14" s="96">
        <v>833.91294648216171</v>
      </c>
      <c r="G14" s="202">
        <v>659.56989279499101</v>
      </c>
      <c r="H14" s="202">
        <v>635.06682326599184</v>
      </c>
      <c r="I14" s="202">
        <v>587.45554357175297</v>
      </c>
      <c r="J14" s="202">
        <v>726.3031762317803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x14ac:dyDescent="0.35">
      <c r="A15" s="96" t="s">
        <v>214</v>
      </c>
      <c r="B15" s="96">
        <v>1212.5803751816843</v>
      </c>
      <c r="C15" s="96">
        <v>1599.4554736921996</v>
      </c>
      <c r="D15" s="96">
        <v>1413.0706126695779</v>
      </c>
      <c r="E15" s="96">
        <v>1468.5276752888949</v>
      </c>
      <c r="F15" s="96">
        <v>1918.1375308986603</v>
      </c>
      <c r="G15" s="202">
        <v>2177.417901075572</v>
      </c>
      <c r="H15" s="202">
        <v>1799.2996103604873</v>
      </c>
      <c r="I15" s="202">
        <v>1488.3840879833556</v>
      </c>
      <c r="J15" s="202">
        <v>1768.9028240738219</v>
      </c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35">
      <c r="A16" s="96" t="s">
        <v>215</v>
      </c>
      <c r="B16" s="96">
        <v>6054.2216578198686</v>
      </c>
      <c r="C16" s="96">
        <v>4735.4554451847171</v>
      </c>
      <c r="D16" s="96">
        <v>13999.883496405191</v>
      </c>
      <c r="E16" s="96">
        <v>12154.03902704334</v>
      </c>
      <c r="F16" s="96">
        <v>9037.3288594391233</v>
      </c>
      <c r="G16" s="202">
        <v>10478.611470289821</v>
      </c>
      <c r="H16" s="202">
        <v>12238.495590929442</v>
      </c>
      <c r="I16" s="202">
        <v>8250.9633425930224</v>
      </c>
      <c r="J16" s="202">
        <v>10723.220998975043</v>
      </c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35">
      <c r="A17" s="96" t="s">
        <v>216</v>
      </c>
      <c r="B17" s="96">
        <v>8088.7916734239043</v>
      </c>
      <c r="C17" s="96">
        <v>10479.087886724432</v>
      </c>
      <c r="D17" s="96">
        <v>9564.4532768816716</v>
      </c>
      <c r="E17" s="96">
        <v>10621.789798214106</v>
      </c>
      <c r="F17" s="96">
        <v>10037.699351032154</v>
      </c>
      <c r="G17" s="202">
        <v>10450.85076533714</v>
      </c>
      <c r="H17" s="202">
        <v>10270.479794380584</v>
      </c>
      <c r="I17" s="202">
        <v>10106.594845185322</v>
      </c>
      <c r="J17" s="202">
        <v>10859.916480708338</v>
      </c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x14ac:dyDescent="0.35">
      <c r="A18" s="96" t="s">
        <v>217</v>
      </c>
      <c r="B18" s="96">
        <v>1208.0402434582822</v>
      </c>
      <c r="C18" s="96">
        <v>1558.369260981076</v>
      </c>
      <c r="D18" s="96">
        <v>1415.3155671436848</v>
      </c>
      <c r="E18" s="96">
        <v>1377.0009212030907</v>
      </c>
      <c r="F18" s="96">
        <v>1205.6161438629306</v>
      </c>
      <c r="G18" s="202">
        <v>1404.1813298769368</v>
      </c>
      <c r="H18" s="202">
        <v>1331.0493454859452</v>
      </c>
      <c r="I18" s="202">
        <v>948.50477656642681</v>
      </c>
      <c r="J18" s="202">
        <v>1197.7556237694762</v>
      </c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x14ac:dyDescent="0.35">
      <c r="A19" s="96" t="s">
        <v>218</v>
      </c>
      <c r="B19" s="96">
        <v>1525.4559569549849</v>
      </c>
      <c r="C19" s="96">
        <v>2351.9395211425317</v>
      </c>
      <c r="D19" s="96">
        <v>2840.8599949982895</v>
      </c>
      <c r="E19" s="96">
        <v>2423.6896428140617</v>
      </c>
      <c r="F19" s="96">
        <v>1805.1603509051101</v>
      </c>
      <c r="G19" s="202">
        <v>1785.9744767183952</v>
      </c>
      <c r="H19" s="202">
        <v>1681.0888935032249</v>
      </c>
      <c r="I19" s="202">
        <v>1565.9685189179679</v>
      </c>
      <c r="J19" s="202">
        <v>1546.1011953796246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x14ac:dyDescent="0.35">
      <c r="A20" s="96" t="s">
        <v>219</v>
      </c>
      <c r="B20" s="96">
        <v>3371.9427485040669</v>
      </c>
      <c r="C20" s="96">
        <v>5250.6056391730799</v>
      </c>
      <c r="D20" s="96">
        <v>4602.3761003186009</v>
      </c>
      <c r="E20" s="96">
        <v>3637.0168612882508</v>
      </c>
      <c r="F20" s="96">
        <v>3381.5354915249263</v>
      </c>
      <c r="G20" s="202">
        <v>3027.7267562822358</v>
      </c>
      <c r="H20" s="202">
        <v>2598.3864170957236</v>
      </c>
      <c r="I20" s="202">
        <v>2406.0887269397754</v>
      </c>
      <c r="J20" s="202">
        <v>2772.5536018022344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35">
      <c r="A21" s="96" t="s">
        <v>220</v>
      </c>
      <c r="B21" s="96">
        <v>3452.8005968313287</v>
      </c>
      <c r="C21" s="96">
        <v>3958.8356181674817</v>
      </c>
      <c r="D21" s="96">
        <v>3435.8013767541856</v>
      </c>
      <c r="E21" s="96">
        <v>3680.6133737523232</v>
      </c>
      <c r="F21" s="96">
        <v>3539.2192770310576</v>
      </c>
      <c r="G21" s="202">
        <v>3769.3290673886436</v>
      </c>
      <c r="H21" s="202">
        <v>2899.1535816808091</v>
      </c>
      <c r="I21" s="202">
        <v>2903.9843819151492</v>
      </c>
      <c r="J21" s="202">
        <v>3289.8079760027485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35">
      <c r="A22" s="96" t="s">
        <v>221</v>
      </c>
      <c r="B22" s="96">
        <v>2282.5759213568058</v>
      </c>
      <c r="C22" s="96">
        <v>3515.5433655939719</v>
      </c>
      <c r="D22" s="96">
        <v>3088.7779382113763</v>
      </c>
      <c r="E22" s="96">
        <v>2873.5645303242582</v>
      </c>
      <c r="F22" s="96">
        <v>2999.5757977040498</v>
      </c>
      <c r="G22" s="202">
        <v>2968.2549522948448</v>
      </c>
      <c r="H22" s="202">
        <v>2679.1158901613203</v>
      </c>
      <c r="I22" s="202">
        <v>2437.5262886850501</v>
      </c>
      <c r="J22" s="202">
        <v>2747.0624986847247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35">
      <c r="A23" s="96" t="s">
        <v>222</v>
      </c>
      <c r="B23" s="96">
        <v>5647.2620485629477</v>
      </c>
      <c r="C23" s="96">
        <v>10322.00296607961</v>
      </c>
      <c r="D23" s="96">
        <v>7589.5938992216124</v>
      </c>
      <c r="E23" s="96">
        <v>6907.3744049100997</v>
      </c>
      <c r="F23" s="96">
        <v>5929.6803301394721</v>
      </c>
      <c r="G23" s="202">
        <v>6654.1880587608266</v>
      </c>
      <c r="H23" s="202">
        <v>5375.1220083254238</v>
      </c>
      <c r="I23" s="202">
        <v>4760.5252746527476</v>
      </c>
      <c r="J23" s="202">
        <v>5887.5535079364299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35">
      <c r="A24" s="96" t="s">
        <v>169</v>
      </c>
      <c r="B24" s="96">
        <v>11975.92273474295</v>
      </c>
      <c r="C24" s="96">
        <v>12214.356710162347</v>
      </c>
      <c r="D24" s="96">
        <v>10549.41857902363</v>
      </c>
      <c r="E24" s="96">
        <v>12080.087852838644</v>
      </c>
      <c r="F24" s="96">
        <v>9322.5903773463488</v>
      </c>
      <c r="G24" s="202">
        <v>9040.1701143860264</v>
      </c>
      <c r="H24" s="202">
        <v>8584.5731948552002</v>
      </c>
      <c r="I24" s="202">
        <v>5532.1096204589148</v>
      </c>
      <c r="J24" s="202">
        <v>6075.3821850981703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x14ac:dyDescent="0.35">
      <c r="A25" s="96" t="s">
        <v>223</v>
      </c>
      <c r="B25" s="96">
        <v>1849.3473443588132</v>
      </c>
      <c r="C25" s="96">
        <v>2625.7495348809339</v>
      </c>
      <c r="D25" s="96">
        <v>2356.2766966832446</v>
      </c>
      <c r="E25" s="96">
        <v>2425.1767151543268</v>
      </c>
      <c r="F25" s="96">
        <v>2152.4058213390581</v>
      </c>
      <c r="G25" s="202">
        <v>2149.031172381809</v>
      </c>
      <c r="H25" s="202">
        <v>2180.5736637263553</v>
      </c>
      <c r="I25" s="202">
        <v>2063.8855289739477</v>
      </c>
      <c r="J25" s="202">
        <v>2471.5304027218713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x14ac:dyDescent="0.35">
      <c r="A26" s="96" t="s">
        <v>195</v>
      </c>
      <c r="B26" s="96">
        <v>3054.3556613313299</v>
      </c>
      <c r="C26" s="96">
        <v>3052.975614382859</v>
      </c>
      <c r="D26" s="96">
        <v>3198.7947187862878</v>
      </c>
      <c r="E26" s="96">
        <v>3489.9111889799165</v>
      </c>
      <c r="F26" s="96">
        <v>4067.1867847892604</v>
      </c>
      <c r="G26" s="202">
        <v>3849.9395183182173</v>
      </c>
      <c r="H26" s="202">
        <v>4062.3611564449443</v>
      </c>
      <c r="I26" s="202">
        <v>3210.1649977689949</v>
      </c>
      <c r="J26" s="202">
        <v>3976.0623520860058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35">
      <c r="A27" s="96" t="s">
        <v>252</v>
      </c>
      <c r="B27" s="96">
        <v>68965.553599933337</v>
      </c>
      <c r="C27" s="96">
        <v>80393.924592664989</v>
      </c>
      <c r="D27" s="96">
        <v>81673.557346011599</v>
      </c>
      <c r="E27" s="96">
        <v>83653.752693188071</v>
      </c>
      <c r="F27" s="96">
        <v>76437.870451467636</v>
      </c>
      <c r="G27" s="202">
        <v>77743.384330575689</v>
      </c>
      <c r="H27" s="202">
        <v>74987.124779997364</v>
      </c>
      <c r="I27" s="202">
        <v>61524.353977314138</v>
      </c>
      <c r="J27" s="202">
        <v>71502.269209782855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35">
      <c r="A28" s="96" t="s">
        <v>224</v>
      </c>
      <c r="B28" s="96">
        <v>6230.3835612592356</v>
      </c>
      <c r="C28" s="96">
        <v>8174.5115322136753</v>
      </c>
      <c r="D28" s="96">
        <v>7154.3134904176059</v>
      </c>
      <c r="E28" s="96">
        <v>8107.4771180486987</v>
      </c>
      <c r="F28" s="96">
        <v>6331.6508241762403</v>
      </c>
      <c r="G28" s="202">
        <v>6253.7457361503684</v>
      </c>
      <c r="H28" s="202">
        <v>4795.2344626125241</v>
      </c>
      <c r="I28" s="202">
        <v>3808.8665308116942</v>
      </c>
      <c r="J28" s="202">
        <v>4666.4704543051184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x14ac:dyDescent="0.35">
      <c r="A29" s="95" t="s">
        <v>225</v>
      </c>
      <c r="B29" s="95">
        <v>1157.5941980031357</v>
      </c>
      <c r="C29" s="95">
        <v>1431.8301717464783</v>
      </c>
      <c r="D29" s="95">
        <v>1510.9570562504034</v>
      </c>
      <c r="E29" s="95">
        <v>2132.9047542488738</v>
      </c>
      <c r="F29" s="95">
        <v>1639.9822661218527</v>
      </c>
      <c r="G29" s="95">
        <v>1461.1012514422866</v>
      </c>
      <c r="H29" s="95">
        <v>2271.5326803483094</v>
      </c>
      <c r="I29" s="95">
        <v>1965.8023471559934</v>
      </c>
      <c r="J29" s="95">
        <v>1654.7213810244818</v>
      </c>
      <c r="K29" s="227"/>
      <c r="L29" s="227"/>
      <c r="M29" s="227"/>
      <c r="N29" s="227"/>
      <c r="O29" s="227"/>
      <c r="P29" s="227"/>
      <c r="Q29" s="227"/>
      <c r="R29" s="227"/>
    </row>
    <row r="30" spans="1:18" ht="30" customHeight="1" x14ac:dyDescent="0.35">
      <c r="A30" s="96" t="s">
        <v>253</v>
      </c>
      <c r="B30" s="96">
        <v>7387.9777592623714</v>
      </c>
      <c r="C30" s="96">
        <v>9606.3417039601536</v>
      </c>
      <c r="D30" s="96">
        <v>8665.270546668009</v>
      </c>
      <c r="E30" s="96">
        <v>10240.381872297572</v>
      </c>
      <c r="F30" s="96">
        <v>7971.6330902980926</v>
      </c>
      <c r="G30" s="202">
        <v>7714.8469875926548</v>
      </c>
      <c r="H30" s="202">
        <v>7066.7671429608336</v>
      </c>
      <c r="I30" s="202">
        <v>5774.6688779676879</v>
      </c>
      <c r="J30" s="202">
        <v>6321.1918353296005</v>
      </c>
      <c r="K30" s="227"/>
      <c r="L30" s="227"/>
      <c r="M30" s="227"/>
      <c r="N30" s="227"/>
      <c r="O30" s="227"/>
      <c r="P30" s="227"/>
      <c r="Q30" s="227"/>
      <c r="R30" s="227"/>
    </row>
    <row r="31" spans="1:18" ht="30" customHeight="1" x14ac:dyDescent="0.35">
      <c r="A31" s="96" t="s">
        <v>226</v>
      </c>
      <c r="B31" s="96">
        <v>76353.531359195709</v>
      </c>
      <c r="C31" s="96">
        <v>90000.266296625137</v>
      </c>
      <c r="D31" s="96">
        <v>90338.827892679605</v>
      </c>
      <c r="E31" s="96">
        <v>93894.134565485641</v>
      </c>
      <c r="F31" s="96">
        <v>84409.503541765735</v>
      </c>
      <c r="G31" s="202">
        <v>85458.231318168342</v>
      </c>
      <c r="H31" s="202">
        <v>82053.891922958195</v>
      </c>
      <c r="I31" s="202">
        <v>67299.02285528183</v>
      </c>
      <c r="J31" s="202">
        <v>77823.461045112461</v>
      </c>
      <c r="K31" s="227"/>
      <c r="L31" s="227"/>
      <c r="M31" s="227"/>
      <c r="N31" s="227"/>
      <c r="O31" s="227"/>
      <c r="P31" s="227"/>
      <c r="Q31" s="227"/>
      <c r="R31" s="227"/>
    </row>
    <row r="32" spans="1:18" s="1" customFormat="1" ht="30" customHeight="1" thickBot="1" x14ac:dyDescent="0.4">
      <c r="A32" s="237" t="s">
        <v>298</v>
      </c>
      <c r="B32" s="193">
        <v>0.93870884403439447</v>
      </c>
      <c r="C32" s="193">
        <v>17.873089422976477</v>
      </c>
      <c r="D32" s="193">
        <v>0.37617843811553087</v>
      </c>
      <c r="E32" s="193">
        <v>3.9355244646628051</v>
      </c>
      <c r="F32" s="193">
        <v>-10.10140949443965</v>
      </c>
      <c r="G32" s="193">
        <v>1.2424285564998083</v>
      </c>
      <c r="H32" s="193">
        <v>-3.9836295962357298</v>
      </c>
      <c r="I32" s="193">
        <v>-17.981924710567014</v>
      </c>
      <c r="J32" s="193">
        <v>15.638322435174317</v>
      </c>
      <c r="K32" s="227"/>
      <c r="L32" s="227"/>
      <c r="M32" s="227"/>
      <c r="N32" s="227"/>
      <c r="O32" s="227"/>
      <c r="P32" s="227"/>
      <c r="Q32" s="227"/>
      <c r="R32" s="227"/>
    </row>
    <row r="34" spans="1:10" x14ac:dyDescent="0.3">
      <c r="B34" s="227"/>
      <c r="C34" s="236"/>
      <c r="D34" s="236">
        <f>D31-'Table 10 &amp; 11'!D12</f>
        <v>-2.3232039529830217E-4</v>
      </c>
      <c r="E34" s="236">
        <f>E31-'Table 10 &amp; 11'!E12</f>
        <v>1.7529856413602829E-3</v>
      </c>
      <c r="F34" s="236">
        <f>F31-'Table 10 &amp; 11'!F12</f>
        <v>3.5417657345533371E-3</v>
      </c>
      <c r="G34" s="236">
        <f>G31-'Table 10 &amp; 11'!G12</f>
        <v>-3.0568316578865051E-3</v>
      </c>
      <c r="H34" s="236">
        <f>H31-'Table 10 &amp; 11'!H12</f>
        <v>1.2979581952095032E-3</v>
      </c>
      <c r="I34" s="236">
        <f>I31-'Table 10 &amp; 11'!I12</f>
        <v>-5.8221817016601563E-4</v>
      </c>
      <c r="J34" s="236">
        <f>J31-'Table 10 &amp; 11'!J12</f>
        <v>1.0761246085166931E-4</v>
      </c>
    </row>
    <row r="36" spans="1:10" x14ac:dyDescent="0.3">
      <c r="A36" s="1"/>
    </row>
  </sheetData>
  <hyperlinks>
    <hyperlink ref="C1" location="'Table of Content'!A1" display="Back to Table of Content" xr:uid="{00000000-0004-0000-1600-000000000000}"/>
  </hyperlinks>
  <pageMargins left="0.7" right="0.7" top="0.75" bottom="0.75" header="0.3" footer="0.3"/>
  <ignoredErrors>
    <ignoredError sqref="B4:G4 B5:F32 H4:K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R30"/>
  <sheetViews>
    <sheetView showGridLines="0" zoomScale="90" zoomScaleNormal="90" workbookViewId="0">
      <pane xSplit="1" ySplit="5" topLeftCell="B14" activePane="bottomRight" state="frozen"/>
      <selection pane="topRight" activeCell="B1" sqref="B1"/>
      <selection pane="bottomLeft" activeCell="A6" sqref="A6"/>
      <selection pane="bottomRight" activeCell="A20" sqref="A20:J29"/>
    </sheetView>
  </sheetViews>
  <sheetFormatPr defaultRowHeight="14.4" x14ac:dyDescent="0.3"/>
  <cols>
    <col min="1" max="1" width="38.21875" customWidth="1"/>
    <col min="2" max="2" width="10.21875" customWidth="1"/>
    <col min="3" max="6" width="10.77734375" customWidth="1"/>
  </cols>
  <sheetData>
    <row r="1" spans="1:18" ht="43.2" x14ac:dyDescent="0.3">
      <c r="C1" s="234" t="s">
        <v>296</v>
      </c>
    </row>
    <row r="2" spans="1:18" ht="23.4" x14ac:dyDescent="0.45">
      <c r="A2" s="105" t="s">
        <v>227</v>
      </c>
    </row>
    <row r="3" spans="1:18" ht="23.4" x14ac:dyDescent="0.45">
      <c r="A3" s="105"/>
      <c r="B3" s="118"/>
      <c r="C3" s="118"/>
      <c r="D3" s="118"/>
      <c r="E3" s="1"/>
    </row>
    <row r="4" spans="1:18" ht="18.600000000000001" thickBot="1" x14ac:dyDescent="0.35">
      <c r="A4" s="115" t="s">
        <v>257</v>
      </c>
      <c r="B4" s="116"/>
      <c r="C4" s="116"/>
      <c r="D4" s="116"/>
    </row>
    <row r="5" spans="1:18" ht="19.2" thickTop="1" thickBot="1" x14ac:dyDescent="0.35">
      <c r="A5" s="93"/>
      <c r="B5" s="94" t="s">
        <v>83</v>
      </c>
      <c r="C5" s="94" t="s">
        <v>143</v>
      </c>
      <c r="D5" s="94" t="s">
        <v>144</v>
      </c>
      <c r="E5" s="94" t="s">
        <v>145</v>
      </c>
      <c r="F5" s="94" t="s">
        <v>146</v>
      </c>
      <c r="G5" s="94" t="s">
        <v>242</v>
      </c>
      <c r="H5" s="201" t="s">
        <v>262</v>
      </c>
      <c r="I5" s="203" t="s">
        <v>293</v>
      </c>
      <c r="J5" s="203" t="s">
        <v>294</v>
      </c>
    </row>
    <row r="6" spans="1:18" ht="18.600000000000001" thickTop="1" x14ac:dyDescent="0.35">
      <c r="A6" s="96" t="s">
        <v>228</v>
      </c>
      <c r="B6" s="96"/>
      <c r="C6" s="96"/>
      <c r="D6" s="96"/>
      <c r="E6" s="96"/>
      <c r="F6" s="96"/>
      <c r="G6" s="202"/>
      <c r="H6" s="202"/>
      <c r="I6" s="202"/>
      <c r="J6" s="202"/>
    </row>
    <row r="7" spans="1:18" ht="18" x14ac:dyDescent="0.35">
      <c r="A7" s="96" t="s">
        <v>229</v>
      </c>
      <c r="B7" s="114">
        <v>85.261736647925787</v>
      </c>
      <c r="C7" s="114">
        <v>101.86073148202561</v>
      </c>
      <c r="D7" s="114">
        <v>100</v>
      </c>
      <c r="E7" s="114">
        <v>106.90167984215881</v>
      </c>
      <c r="F7" s="114">
        <v>111.68521430775024</v>
      </c>
      <c r="G7" s="114">
        <v>125.79665383870409</v>
      </c>
      <c r="H7" s="114">
        <v>127.71507749606582</v>
      </c>
      <c r="I7" s="114">
        <v>112.71412112800454</v>
      </c>
      <c r="J7" s="114">
        <v>111.79761118998279</v>
      </c>
      <c r="K7" s="227"/>
      <c r="L7" s="227"/>
      <c r="M7" s="227"/>
      <c r="N7" s="227"/>
      <c r="O7" s="227"/>
      <c r="P7" s="227"/>
      <c r="Q7" s="227"/>
      <c r="R7" s="227"/>
    </row>
    <row r="8" spans="1:18" ht="18" x14ac:dyDescent="0.35">
      <c r="A8" s="96" t="s">
        <v>230</v>
      </c>
      <c r="B8" s="114">
        <v>102.82606216234041</v>
      </c>
      <c r="C8" s="114">
        <v>113.60159692679477</v>
      </c>
      <c r="D8" s="114">
        <v>100</v>
      </c>
      <c r="E8" s="114">
        <v>99.391547172962177</v>
      </c>
      <c r="F8" s="114">
        <v>101.3249688244409</v>
      </c>
      <c r="G8" s="114">
        <v>117.62375834751688</v>
      </c>
      <c r="H8" s="114">
        <v>107.34092901653437</v>
      </c>
      <c r="I8" s="114">
        <v>88.820514092683837</v>
      </c>
      <c r="J8" s="114">
        <v>86.75822287514589</v>
      </c>
      <c r="K8" s="227"/>
      <c r="L8" s="227"/>
      <c r="M8" s="227"/>
      <c r="N8" s="227"/>
      <c r="O8" s="227"/>
      <c r="P8" s="227"/>
      <c r="Q8" s="227"/>
      <c r="R8" s="227"/>
    </row>
    <row r="9" spans="1:18" ht="18" x14ac:dyDescent="0.35">
      <c r="A9" s="96" t="s">
        <v>231</v>
      </c>
      <c r="B9" s="114">
        <v>82.918417085584224</v>
      </c>
      <c r="C9" s="114">
        <v>89.664883189633215</v>
      </c>
      <c r="D9" s="114">
        <v>100.00000756321181</v>
      </c>
      <c r="E9" s="114">
        <v>107.55611615676722</v>
      </c>
      <c r="F9" s="114">
        <v>110.22477879884589</v>
      </c>
      <c r="G9" s="114">
        <v>106.94834540255714</v>
      </c>
      <c r="H9" s="114">
        <v>118.98079169386999</v>
      </c>
      <c r="I9" s="114">
        <v>126.9010102049123</v>
      </c>
      <c r="J9" s="114">
        <v>128.86112225507586</v>
      </c>
      <c r="K9" s="227"/>
      <c r="L9" s="227"/>
      <c r="M9" s="227"/>
      <c r="N9" s="227"/>
      <c r="O9" s="227"/>
      <c r="P9" s="227"/>
      <c r="Q9" s="227"/>
      <c r="R9" s="227"/>
    </row>
    <row r="10" spans="1:18" ht="18" x14ac:dyDescent="0.35">
      <c r="A10" s="96" t="s">
        <v>55</v>
      </c>
      <c r="B10" s="114"/>
      <c r="C10" s="114"/>
      <c r="D10" s="114"/>
      <c r="E10" s="114"/>
      <c r="F10" s="114"/>
      <c r="G10" s="114"/>
      <c r="H10" s="114"/>
      <c r="I10" s="114"/>
      <c r="J10" s="114"/>
      <c r="K10" s="227"/>
      <c r="L10" s="227"/>
      <c r="M10" s="227"/>
      <c r="N10" s="227"/>
      <c r="O10" s="227"/>
      <c r="P10" s="227"/>
      <c r="Q10" s="227"/>
      <c r="R10" s="227"/>
    </row>
    <row r="11" spans="1:18" ht="18" x14ac:dyDescent="0.35">
      <c r="A11" s="96" t="s">
        <v>229</v>
      </c>
      <c r="B11" s="114">
        <v>78.278020752195516</v>
      </c>
      <c r="C11" s="114">
        <v>95.617570364018277</v>
      </c>
      <c r="D11" s="114">
        <v>100</v>
      </c>
      <c r="E11" s="114">
        <v>102.92253067717176</v>
      </c>
      <c r="F11" s="114">
        <v>90.398717401789071</v>
      </c>
      <c r="G11" s="114">
        <v>91.859887612669027</v>
      </c>
      <c r="H11" s="114">
        <v>93.274696038873671</v>
      </c>
      <c r="I11" s="114">
        <v>80.456713304898216</v>
      </c>
      <c r="J11" s="114">
        <v>96.648097450205611</v>
      </c>
      <c r="K11" s="227"/>
      <c r="L11" s="227"/>
      <c r="M11" s="227"/>
      <c r="N11" s="227"/>
      <c r="O11" s="227"/>
      <c r="P11" s="227"/>
      <c r="Q11" s="227"/>
      <c r="R11" s="227"/>
    </row>
    <row r="12" spans="1:18" ht="18" x14ac:dyDescent="0.35">
      <c r="A12" s="96" t="s">
        <v>230</v>
      </c>
      <c r="B12" s="114">
        <v>84.519063214270588</v>
      </c>
      <c r="C12" s="114">
        <v>99.625230361045269</v>
      </c>
      <c r="D12" s="114">
        <v>100</v>
      </c>
      <c r="E12" s="114">
        <v>103.93552225691991</v>
      </c>
      <c r="F12" s="114">
        <v>93.436567367471596</v>
      </c>
      <c r="G12" s="114">
        <v>94.597457315644135</v>
      </c>
      <c r="H12" s="114">
        <v>90.82904032302001</v>
      </c>
      <c r="I12" s="114">
        <v>74.496232499695154</v>
      </c>
      <c r="J12" s="114">
        <v>86.146192675664622</v>
      </c>
      <c r="K12" s="227"/>
      <c r="L12" s="227"/>
      <c r="M12" s="227"/>
      <c r="N12" s="227"/>
      <c r="O12" s="227"/>
      <c r="P12" s="227"/>
      <c r="Q12" s="227"/>
      <c r="R12" s="227"/>
    </row>
    <row r="13" spans="1:18" ht="18" x14ac:dyDescent="0.35">
      <c r="A13" s="96" t="s">
        <v>231</v>
      </c>
      <c r="B13" s="114">
        <v>92.616081116091138</v>
      </c>
      <c r="C13" s="114">
        <v>95.977537913516571</v>
      </c>
      <c r="D13" s="114">
        <v>100.00028538393219</v>
      </c>
      <c r="E13" s="114">
        <v>99.025647985027021</v>
      </c>
      <c r="F13" s="114">
        <v>96.749032987993061</v>
      </c>
      <c r="G13" s="114">
        <v>97.106362446421656</v>
      </c>
      <c r="H13" s="114">
        <v>102.6928853350761</v>
      </c>
      <c r="I13" s="114">
        <v>108.00135821064454</v>
      </c>
      <c r="J13" s="114">
        <v>112.19111404287128</v>
      </c>
      <c r="K13" s="227"/>
      <c r="L13" s="227"/>
      <c r="M13" s="227"/>
      <c r="N13" s="227"/>
      <c r="O13" s="227"/>
      <c r="P13" s="227"/>
      <c r="Q13" s="227"/>
      <c r="R13" s="227"/>
    </row>
    <row r="14" spans="1:18" ht="18.600000000000001" thickBot="1" x14ac:dyDescent="0.35">
      <c r="A14" s="106" t="s">
        <v>295</v>
      </c>
      <c r="B14" s="116">
        <v>89.529179043592634</v>
      </c>
      <c r="C14" s="116">
        <v>93.422779057354489</v>
      </c>
      <c r="D14" s="116">
        <v>99.999722180072467</v>
      </c>
      <c r="E14" s="116">
        <v>108.61440277879326</v>
      </c>
      <c r="F14" s="116">
        <v>113.92855865807488</v>
      </c>
      <c r="G14" s="116">
        <v>110.13526066488772</v>
      </c>
      <c r="H14" s="116">
        <v>115.86079337984143</v>
      </c>
      <c r="I14" s="116">
        <v>117.49945769886162</v>
      </c>
      <c r="J14" s="116">
        <v>114.85858158591287</v>
      </c>
      <c r="K14" s="227"/>
      <c r="L14" s="227"/>
      <c r="M14" s="227"/>
      <c r="N14" s="227"/>
      <c r="O14" s="227"/>
      <c r="P14" s="227"/>
      <c r="Q14" s="227"/>
      <c r="R14" s="227"/>
    </row>
    <row r="15" spans="1:18" ht="15" thickTop="1" x14ac:dyDescent="0.3"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x14ac:dyDescent="0.3">
      <c r="D16" s="235"/>
      <c r="E16" s="235"/>
      <c r="F16" s="235"/>
      <c r="G16" s="235"/>
      <c r="H16" s="235"/>
      <c r="I16" s="235"/>
      <c r="J16" s="235"/>
      <c r="K16" s="227"/>
      <c r="L16" s="227"/>
      <c r="M16" s="227"/>
      <c r="N16" s="227"/>
      <c r="O16" s="227"/>
      <c r="P16" s="227"/>
      <c r="Q16" s="227"/>
      <c r="R16" s="227"/>
    </row>
    <row r="17" spans="1:18" x14ac:dyDescent="0.3">
      <c r="J17" s="227"/>
      <c r="K17" s="227"/>
      <c r="L17" s="227"/>
      <c r="M17" s="227"/>
      <c r="N17" s="227"/>
      <c r="O17" s="227"/>
      <c r="P17" s="227"/>
      <c r="Q17" s="227"/>
      <c r="R17" s="227"/>
    </row>
    <row r="18" spans="1:18" ht="23.4" x14ac:dyDescent="0.45">
      <c r="A18" s="105" t="s">
        <v>232</v>
      </c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ht="15" thickBot="1" x14ac:dyDescent="0.35">
      <c r="J19" s="227"/>
      <c r="K19" s="227"/>
      <c r="L19" s="227"/>
      <c r="M19" s="227"/>
      <c r="N19" s="227"/>
      <c r="O19" s="227"/>
      <c r="P19" s="227"/>
      <c r="Q19" s="227"/>
      <c r="R19" s="227"/>
    </row>
    <row r="20" spans="1:18" ht="19.2" thickTop="1" thickBot="1" x14ac:dyDescent="0.35">
      <c r="A20" s="93"/>
      <c r="B20" s="94" t="s">
        <v>83</v>
      </c>
      <c r="C20" s="94" t="s">
        <v>143</v>
      </c>
      <c r="D20" s="94" t="s">
        <v>144</v>
      </c>
      <c r="E20" s="94" t="s">
        <v>145</v>
      </c>
      <c r="F20" s="94" t="s">
        <v>146</v>
      </c>
      <c r="G20" s="94" t="s">
        <v>242</v>
      </c>
      <c r="H20" s="203" t="s">
        <v>262</v>
      </c>
      <c r="I20" s="203" t="s">
        <v>293</v>
      </c>
      <c r="J20" s="203" t="s">
        <v>294</v>
      </c>
      <c r="K20" s="227"/>
      <c r="L20" s="227"/>
      <c r="M20" s="227"/>
      <c r="N20" s="227"/>
      <c r="O20" s="227"/>
      <c r="P20" s="227"/>
      <c r="Q20" s="227"/>
      <c r="R20" s="227"/>
    </row>
    <row r="21" spans="1:18" ht="18.600000000000001" thickTop="1" x14ac:dyDescent="0.35">
      <c r="A21" s="96" t="s">
        <v>54</v>
      </c>
      <c r="B21" s="96"/>
      <c r="C21" s="96"/>
      <c r="D21" s="96"/>
      <c r="E21" s="114"/>
      <c r="F21" s="114"/>
      <c r="G21" s="114"/>
      <c r="H21" s="114"/>
      <c r="I21" s="114"/>
      <c r="J21" s="114"/>
      <c r="K21" s="227"/>
      <c r="L21" s="227"/>
      <c r="M21" s="227"/>
      <c r="N21" s="227"/>
      <c r="O21" s="227"/>
      <c r="P21" s="227"/>
      <c r="Q21" s="227"/>
      <c r="R21" s="227"/>
    </row>
    <row r="22" spans="1:18" ht="18" x14ac:dyDescent="0.35">
      <c r="A22" s="96" t="s">
        <v>229</v>
      </c>
      <c r="B22" s="114">
        <v>-5.0004217720679804</v>
      </c>
      <c r="C22" s="114">
        <v>19.468281419885486</v>
      </c>
      <c r="D22" s="114">
        <v>-1.8267407419452439</v>
      </c>
      <c r="E22" s="114">
        <v>6.9016798421588135</v>
      </c>
      <c r="F22" s="114">
        <v>4.4747046750381827</v>
      </c>
      <c r="G22" s="114">
        <v>12.635011374083575</v>
      </c>
      <c r="H22" s="114">
        <v>1.5250196239889959</v>
      </c>
      <c r="I22" s="114">
        <v>-11.745642458325548</v>
      </c>
      <c r="J22" s="114">
        <v>-0.81312787506094253</v>
      </c>
      <c r="K22" s="227"/>
      <c r="L22" s="227"/>
      <c r="M22" s="227"/>
      <c r="N22" s="227"/>
      <c r="O22" s="227"/>
      <c r="P22" s="227"/>
      <c r="Q22" s="227"/>
      <c r="R22" s="227"/>
    </row>
    <row r="23" spans="1:18" ht="18" x14ac:dyDescent="0.35">
      <c r="A23" s="96" t="s">
        <v>230</v>
      </c>
      <c r="B23" s="114">
        <v>-0.42389345212936291</v>
      </c>
      <c r="C23" s="114">
        <v>10.479380944727907</v>
      </c>
      <c r="D23" s="114">
        <v>-11.973068420472714</v>
      </c>
      <c r="E23" s="114">
        <v>-0.60845282703782289</v>
      </c>
      <c r="F23" s="114">
        <v>1.9452576265003216</v>
      </c>
      <c r="G23" s="114">
        <v>16.085659548848042</v>
      </c>
      <c r="H23" s="114">
        <v>-8.7421363468102271</v>
      </c>
      <c r="I23" s="114">
        <v>-17.253823954698319</v>
      </c>
      <c r="J23" s="114">
        <v>-2.3218636354501996</v>
      </c>
      <c r="K23" s="227"/>
      <c r="L23" s="227"/>
      <c r="M23" s="227"/>
      <c r="N23" s="227"/>
      <c r="O23" s="227"/>
      <c r="P23" s="227"/>
      <c r="Q23" s="227"/>
      <c r="R23" s="227"/>
    </row>
    <row r="24" spans="1:18" ht="18" x14ac:dyDescent="0.35">
      <c r="A24" s="96" t="s">
        <v>231</v>
      </c>
      <c r="B24" s="114">
        <v>-4.5960105075392477</v>
      </c>
      <c r="C24" s="114">
        <v>8.1362697711482213</v>
      </c>
      <c r="D24" s="114">
        <v>11.526390272232575</v>
      </c>
      <c r="E24" s="114">
        <v>7.5561080220709584</v>
      </c>
      <c r="F24" s="114">
        <v>2.4811816728199716</v>
      </c>
      <c r="G24" s="114">
        <v>-2.9725016752068711</v>
      </c>
      <c r="H24" s="114">
        <v>11.25070822369652</v>
      </c>
      <c r="I24" s="114">
        <v>6.6567202976935249</v>
      </c>
      <c r="J24" s="114">
        <v>1.5445992486572777</v>
      </c>
      <c r="K24" s="227"/>
      <c r="L24" s="227"/>
      <c r="M24" s="227"/>
      <c r="N24" s="227"/>
      <c r="O24" s="227"/>
      <c r="P24" s="227"/>
      <c r="Q24" s="227"/>
      <c r="R24" s="227"/>
    </row>
    <row r="25" spans="1:18" ht="18" x14ac:dyDescent="0.35">
      <c r="A25" s="96" t="s">
        <v>55</v>
      </c>
      <c r="B25" s="114"/>
      <c r="C25" s="114"/>
      <c r="D25" s="114"/>
      <c r="E25" s="114"/>
      <c r="F25" s="114"/>
      <c r="G25" s="114"/>
      <c r="H25" s="114"/>
      <c r="I25" s="114"/>
      <c r="J25" s="114"/>
      <c r="K25" s="227"/>
      <c r="L25" s="227"/>
      <c r="M25" s="227"/>
      <c r="N25" s="227"/>
      <c r="O25" s="227"/>
      <c r="P25" s="227"/>
      <c r="Q25" s="227"/>
      <c r="R25" s="227"/>
    </row>
    <row r="26" spans="1:18" ht="18" x14ac:dyDescent="0.35">
      <c r="A26" s="96" t="s">
        <v>229</v>
      </c>
      <c r="B26" s="114">
        <v>10.048687008208219</v>
      </c>
      <c r="C26" s="114">
        <v>22.151236637311669</v>
      </c>
      <c r="D26" s="114">
        <v>4.5832890537771647</v>
      </c>
      <c r="E26" s="114">
        <v>2.9225306771717641</v>
      </c>
      <c r="F26" s="114">
        <v>-12.168194070805598</v>
      </c>
      <c r="G26" s="114">
        <v>1.6163616618426033</v>
      </c>
      <c r="H26" s="114">
        <v>1.5401808808761359</v>
      </c>
      <c r="I26" s="114">
        <v>-13.742186550394507</v>
      </c>
      <c r="J26" s="114">
        <v>20.124341997352829</v>
      </c>
      <c r="K26" s="227"/>
      <c r="L26" s="227"/>
      <c r="M26" s="227"/>
      <c r="N26" s="227"/>
      <c r="O26" s="227"/>
      <c r="P26" s="227"/>
      <c r="Q26" s="227"/>
      <c r="R26" s="227"/>
    </row>
    <row r="27" spans="1:18" ht="18" x14ac:dyDescent="0.35">
      <c r="A27" s="96" t="s">
        <v>230</v>
      </c>
      <c r="B27" s="114">
        <v>0.9387068012219828</v>
      </c>
      <c r="C27" s="114">
        <v>17.873088711925149</v>
      </c>
      <c r="D27" s="114">
        <v>0.37617944530371972</v>
      </c>
      <c r="E27" s="114">
        <v>3.93552225691991</v>
      </c>
      <c r="F27" s="114">
        <v>-10.101411588134198</v>
      </c>
      <c r="G27" s="114">
        <v>1.2424364259946969</v>
      </c>
      <c r="H27" s="114">
        <v>-3.9836345495524341</v>
      </c>
      <c r="I27" s="114">
        <v>-17.981922703619517</v>
      </c>
      <c r="J27" s="114">
        <v>15.63832127486063</v>
      </c>
      <c r="K27" s="227"/>
      <c r="L27" s="227"/>
      <c r="M27" s="227"/>
      <c r="N27" s="227"/>
      <c r="O27" s="227"/>
      <c r="P27" s="227"/>
      <c r="Q27" s="227"/>
      <c r="R27" s="227"/>
    </row>
    <row r="28" spans="1:18" ht="18" x14ac:dyDescent="0.35">
      <c r="A28" s="96" t="s">
        <v>231</v>
      </c>
      <c r="B28" s="114">
        <v>9.0252594823970469</v>
      </c>
      <c r="C28" s="114">
        <v>3.6294526359973673</v>
      </c>
      <c r="D28" s="114">
        <v>4.191342638983329</v>
      </c>
      <c r="E28" s="114">
        <v>-0.97463461745456925</v>
      </c>
      <c r="F28" s="114">
        <v>-2.2990155008914286</v>
      </c>
      <c r="G28" s="114">
        <v>0.36933646507138462</v>
      </c>
      <c r="H28" s="114">
        <v>5.7529936740620826</v>
      </c>
      <c r="I28" s="114">
        <v>5.1692703523203676</v>
      </c>
      <c r="J28" s="114">
        <v>3.8793547614976092</v>
      </c>
      <c r="K28" s="227"/>
      <c r="L28" s="227"/>
      <c r="M28" s="227"/>
      <c r="N28" s="227"/>
      <c r="O28" s="227"/>
      <c r="P28" s="227"/>
      <c r="Q28" s="227"/>
      <c r="R28" s="227"/>
    </row>
    <row r="29" spans="1:18" ht="18.600000000000001" thickBot="1" x14ac:dyDescent="0.4">
      <c r="A29" s="106" t="s">
        <v>233</v>
      </c>
      <c r="B29" s="117">
        <v>-12.49368270674519</v>
      </c>
      <c r="C29" s="117">
        <v>4.3489732122596934</v>
      </c>
      <c r="D29" s="117">
        <v>7.0399780322101435</v>
      </c>
      <c r="E29" s="117">
        <v>8.6147045320866908</v>
      </c>
      <c r="F29" s="117">
        <v>4.8926806605055333</v>
      </c>
      <c r="G29" s="117">
        <v>-3.329540931498741</v>
      </c>
      <c r="H29" s="117">
        <v>5.1986372760082418</v>
      </c>
      <c r="I29" s="117">
        <v>1.4143389417746874</v>
      </c>
      <c r="J29" s="117">
        <v>-2.2475645119290846</v>
      </c>
      <c r="K29" s="227"/>
      <c r="L29" s="227"/>
      <c r="M29" s="227"/>
      <c r="N29" s="227"/>
      <c r="O29" s="227"/>
      <c r="P29" s="227"/>
      <c r="Q29" s="227"/>
      <c r="R29" s="227"/>
    </row>
    <row r="30" spans="1:18" ht="15" thickTop="1" x14ac:dyDescent="0.3"/>
  </sheetData>
  <hyperlinks>
    <hyperlink ref="C1" location="'Table of Content'!A1" display="Back to Table of Content" xr:uid="{00000000-0004-0000-1700-000000000000}"/>
  </hyperlinks>
  <pageMargins left="0.7" right="0.7" top="0.75" bottom="0.75" header="0.3" footer="0.3"/>
  <ignoredErrors>
    <ignoredError sqref="B5:G5 B20:F20 H5:J5 G20:J20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R7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3" sqref="A3:J7"/>
    </sheetView>
  </sheetViews>
  <sheetFormatPr defaultRowHeight="18" x14ac:dyDescent="0.35"/>
  <cols>
    <col min="1" max="1" width="30.5546875" style="110" customWidth="1"/>
    <col min="2" max="6" width="10.77734375" style="110" customWidth="1"/>
  </cols>
  <sheetData>
    <row r="1" spans="1:18" ht="43.2" x14ac:dyDescent="0.35">
      <c r="D1" s="234" t="s">
        <v>296</v>
      </c>
    </row>
    <row r="2" spans="1:18" ht="18.600000000000001" thickBot="1" x14ac:dyDescent="0.4">
      <c r="A2" s="109" t="s">
        <v>90</v>
      </c>
      <c r="H2" s="40"/>
      <c r="I2" s="41"/>
      <c r="J2" s="41"/>
      <c r="K2" s="41"/>
    </row>
    <row r="3" spans="1:18" ht="19.2" thickTop="1" thickBot="1" x14ac:dyDescent="0.35">
      <c r="A3" s="93"/>
      <c r="B3" s="94" t="s">
        <v>83</v>
      </c>
      <c r="C3" s="94" t="s">
        <v>143</v>
      </c>
      <c r="D3" s="94" t="s">
        <v>144</v>
      </c>
      <c r="E3" s="94" t="s">
        <v>145</v>
      </c>
      <c r="F3" s="94" t="s">
        <v>146</v>
      </c>
      <c r="G3" s="94" t="s">
        <v>242</v>
      </c>
      <c r="H3" s="94" t="s">
        <v>262</v>
      </c>
      <c r="I3" s="203" t="s">
        <v>293</v>
      </c>
      <c r="J3" s="203" t="s">
        <v>294</v>
      </c>
      <c r="K3" s="42"/>
      <c r="L3" s="42"/>
      <c r="M3" s="42"/>
      <c r="N3" s="42"/>
      <c r="O3" s="42"/>
      <c r="P3" s="42"/>
      <c r="Q3" s="42"/>
      <c r="R3" s="42"/>
    </row>
    <row r="4" spans="1:18" ht="18.600000000000001" thickTop="1" x14ac:dyDescent="0.35">
      <c r="A4" s="96" t="s">
        <v>91</v>
      </c>
      <c r="B4" s="221">
        <v>12.823666666666666</v>
      </c>
      <c r="C4" s="221">
        <v>14.402758333333336</v>
      </c>
      <c r="D4" s="221">
        <v>14.144249999999998</v>
      </c>
      <c r="E4" s="221">
        <v>16.284716666666665</v>
      </c>
      <c r="F4" s="221">
        <v>14.99</v>
      </c>
      <c r="G4" s="222">
        <v>15.604300000000002</v>
      </c>
      <c r="H4" s="222">
        <v>16.17435</v>
      </c>
      <c r="I4" s="222">
        <v>18.769483333333334</v>
      </c>
      <c r="J4" s="222">
        <v>17.481491666666667</v>
      </c>
      <c r="K4" s="227"/>
      <c r="L4" s="227"/>
      <c r="M4" s="227"/>
      <c r="N4" s="227"/>
      <c r="O4" s="227"/>
      <c r="P4" s="227"/>
      <c r="Q4" s="227"/>
      <c r="R4" s="227"/>
    </row>
    <row r="5" spans="1:18" x14ac:dyDescent="0.35">
      <c r="A5" s="96" t="s">
        <v>92</v>
      </c>
      <c r="B5" s="221">
        <v>15.105866666666666</v>
      </c>
      <c r="C5" s="221">
        <v>17.85809166666667</v>
      </c>
      <c r="D5" s="221">
        <v>19.507350000000002</v>
      </c>
      <c r="E5" s="221">
        <v>19.996950000000002</v>
      </c>
      <c r="F5" s="221">
        <v>17.123999999999999</v>
      </c>
      <c r="G5" s="222">
        <v>17.6312</v>
      </c>
      <c r="H5" s="222">
        <v>18.437016666666665</v>
      </c>
      <c r="I5" s="222">
        <v>21.094741666666668</v>
      </c>
      <c r="J5" s="222">
        <v>20.322958333333332</v>
      </c>
      <c r="K5" s="227"/>
      <c r="L5" s="227"/>
      <c r="M5" s="227"/>
      <c r="N5" s="227"/>
      <c r="O5" s="227"/>
      <c r="P5" s="227"/>
      <c r="Q5" s="227"/>
      <c r="R5" s="227"/>
    </row>
    <row r="6" spans="1:18" x14ac:dyDescent="0.35">
      <c r="A6" s="98" t="s">
        <v>93</v>
      </c>
      <c r="B6" s="223">
        <v>9.6502250000000007</v>
      </c>
      <c r="C6" s="223">
        <v>10.844391666666667</v>
      </c>
      <c r="D6" s="223">
        <v>12.750658333333332</v>
      </c>
      <c r="E6" s="223">
        <v>14.708766666666664</v>
      </c>
      <c r="F6" s="223">
        <v>13.305</v>
      </c>
      <c r="G6" s="224">
        <v>13.23394</v>
      </c>
      <c r="H6" s="224">
        <v>14.44844</v>
      </c>
      <c r="I6" s="224">
        <v>16.463266666666666</v>
      </c>
      <c r="J6" s="224">
        <v>14.778674999999998</v>
      </c>
      <c r="K6" s="227"/>
      <c r="L6" s="227"/>
      <c r="M6" s="227"/>
      <c r="N6" s="227"/>
      <c r="O6" s="227"/>
      <c r="P6" s="227"/>
      <c r="Q6" s="227"/>
      <c r="R6" s="227"/>
    </row>
    <row r="7" spans="1:18" ht="18.600000000000001" thickBot="1" x14ac:dyDescent="0.4">
      <c r="A7" s="119" t="s">
        <v>94</v>
      </c>
      <c r="B7" s="225">
        <v>1</v>
      </c>
      <c r="C7" s="225">
        <v>1</v>
      </c>
      <c r="D7" s="225">
        <v>1</v>
      </c>
      <c r="E7" s="225">
        <v>1</v>
      </c>
      <c r="F7" s="225">
        <v>1</v>
      </c>
      <c r="G7" s="226">
        <v>1</v>
      </c>
      <c r="H7" s="226">
        <v>1</v>
      </c>
      <c r="I7" s="226">
        <v>1</v>
      </c>
      <c r="J7" s="226">
        <v>1</v>
      </c>
      <c r="K7" s="227"/>
      <c r="L7" s="227"/>
      <c r="M7" s="227"/>
      <c r="N7" s="227"/>
      <c r="O7" s="227"/>
      <c r="P7" s="227"/>
      <c r="Q7" s="227"/>
      <c r="R7" s="227"/>
    </row>
  </sheetData>
  <hyperlinks>
    <hyperlink ref="D1" location="'Table of Content'!A1" display="Back to Table of Content" xr:uid="{00000000-0004-0000-1800-000000000000}"/>
  </hyperlinks>
  <pageMargins left="0.7" right="0.7" top="0.75" bottom="0.75" header="0.3" footer="0.3"/>
  <ignoredErrors>
    <ignoredError sqref="B3:H3 I3:J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85"/>
  <sheetViews>
    <sheetView zoomScale="90" zoomScaleNormal="90" workbookViewId="0">
      <pane xSplit="1" ySplit="1" topLeftCell="B11" activePane="bottomRight" state="frozen"/>
      <selection pane="topRight" activeCell="B1" sqref="B1"/>
      <selection pane="bottomLeft" activeCell="A2" sqref="A2"/>
      <selection pane="bottomRight" activeCell="C21" sqref="C21"/>
    </sheetView>
  </sheetViews>
  <sheetFormatPr defaultRowHeight="14.4" x14ac:dyDescent="0.3"/>
  <cols>
    <col min="1" max="1" width="48.44140625" customWidth="1"/>
    <col min="2" max="4" width="10.5546875" customWidth="1"/>
    <col min="5" max="7" width="10.5546875" bestFit="1" customWidth="1"/>
    <col min="8" max="8" width="11.44140625" customWidth="1"/>
    <col min="9" max="9" width="10.5546875" customWidth="1"/>
    <col min="10" max="10" width="10.5546875" bestFit="1" customWidth="1"/>
    <col min="12" max="14" width="12.21875" bestFit="1" customWidth="1"/>
  </cols>
  <sheetData>
    <row r="1" spans="1:17" ht="42" customHeight="1" x14ac:dyDescent="0.3">
      <c r="C1" s="234" t="s">
        <v>296</v>
      </c>
    </row>
    <row r="2" spans="1:17" ht="18" x14ac:dyDescent="0.35">
      <c r="A2" s="120" t="s">
        <v>234</v>
      </c>
      <c r="B2" s="81"/>
      <c r="C2" s="81"/>
      <c r="D2" s="121"/>
      <c r="E2" s="121"/>
      <c r="F2" s="121"/>
    </row>
    <row r="3" spans="1:17" ht="15" thickBot="1" x14ac:dyDescent="0.35">
      <c r="A3" s="81"/>
      <c r="B3" s="81"/>
      <c r="C3" s="81"/>
      <c r="D3" s="81"/>
    </row>
    <row r="4" spans="1:17" ht="25.05" customHeight="1" thickTop="1" thickBot="1" x14ac:dyDescent="0.35">
      <c r="A4" s="122"/>
      <c r="B4" s="123" t="s">
        <v>83</v>
      </c>
      <c r="C4" s="123" t="s">
        <v>143</v>
      </c>
      <c r="D4" s="123" t="s">
        <v>144</v>
      </c>
      <c r="E4" s="123" t="s">
        <v>145</v>
      </c>
      <c r="F4" s="123" t="s">
        <v>146</v>
      </c>
      <c r="G4" s="123" t="s">
        <v>242</v>
      </c>
      <c r="H4" s="123" t="s">
        <v>262</v>
      </c>
      <c r="I4" s="123" t="s">
        <v>293</v>
      </c>
      <c r="J4" s="123" t="s">
        <v>294</v>
      </c>
    </row>
    <row r="5" spans="1:17" ht="25.05" customHeight="1" thickTop="1" x14ac:dyDescent="0.35">
      <c r="A5" s="124" t="s">
        <v>88</v>
      </c>
      <c r="B5" s="125"/>
      <c r="C5" s="125"/>
      <c r="D5" s="125"/>
      <c r="E5" s="125"/>
      <c r="F5" s="125"/>
      <c r="G5" s="125"/>
      <c r="H5" s="125"/>
      <c r="I5" s="125"/>
      <c r="J5" s="125"/>
    </row>
    <row r="6" spans="1:17" ht="25.05" customHeight="1" x14ac:dyDescent="0.35">
      <c r="A6" s="126" t="s">
        <v>0</v>
      </c>
      <c r="B6" s="126">
        <v>52606.10546875</v>
      </c>
      <c r="C6" s="126">
        <v>59371.4375</v>
      </c>
      <c r="D6" s="126">
        <v>63535.15625</v>
      </c>
      <c r="E6" s="126">
        <v>70128.3984375</v>
      </c>
      <c r="F6" s="126">
        <v>75528.53125</v>
      </c>
      <c r="G6" s="126">
        <v>80165.046875</v>
      </c>
      <c r="H6" s="126">
        <v>81260.5859375</v>
      </c>
      <c r="I6" s="126">
        <v>80519.5625</v>
      </c>
      <c r="J6" s="126">
        <v>80035.953125</v>
      </c>
      <c r="K6" s="227"/>
      <c r="O6" s="227"/>
      <c r="P6" s="227"/>
      <c r="Q6" s="227"/>
    </row>
    <row r="7" spans="1:17" ht="25.05" customHeight="1" x14ac:dyDescent="0.35">
      <c r="A7" s="126" t="s">
        <v>1</v>
      </c>
      <c r="B7" s="126">
        <v>13035.78125</v>
      </c>
      <c r="C7" s="126">
        <v>14872.4033203125</v>
      </c>
      <c r="D7" s="126">
        <v>16024.3779296875</v>
      </c>
      <c r="E7" s="126">
        <v>17522.212890625</v>
      </c>
      <c r="F7" s="126">
        <v>18051.822265625</v>
      </c>
      <c r="G7" s="126">
        <v>19168.337890625</v>
      </c>
      <c r="H7" s="126">
        <v>20227.431640625</v>
      </c>
      <c r="I7" s="126">
        <v>20901.76953125</v>
      </c>
      <c r="J7" s="126">
        <v>22573.3984375</v>
      </c>
      <c r="K7" s="227"/>
      <c r="O7" s="227"/>
      <c r="P7" s="227"/>
      <c r="Q7" s="227"/>
    </row>
    <row r="8" spans="1:17" ht="25.05" customHeight="1" x14ac:dyDescent="0.35">
      <c r="A8" s="126" t="s">
        <v>2</v>
      </c>
      <c r="B8" s="126">
        <v>42154.332122802734</v>
      </c>
      <c r="C8" s="126">
        <v>50300.753234863281</v>
      </c>
      <c r="D8" s="126">
        <v>55341.303894042969</v>
      </c>
      <c r="E8" s="126">
        <v>57893.893615722656</v>
      </c>
      <c r="F8" s="126">
        <v>64823.273010253906</v>
      </c>
      <c r="G8" s="126">
        <v>67418.779022216797</v>
      </c>
      <c r="H8" s="126">
        <v>65851.314147949219</v>
      </c>
      <c r="I8" s="126">
        <v>62455.696472167969</v>
      </c>
      <c r="J8" s="126">
        <v>66949.819091796875</v>
      </c>
      <c r="K8" s="227"/>
      <c r="O8" s="227"/>
      <c r="P8" s="227"/>
      <c r="Q8" s="227"/>
    </row>
    <row r="9" spans="1:17" ht="25.05" customHeight="1" x14ac:dyDescent="0.35">
      <c r="A9" s="127" t="s">
        <v>3</v>
      </c>
      <c r="B9" s="127">
        <v>107796.21884155273</v>
      </c>
      <c r="C9" s="127">
        <v>124544.59405517578</v>
      </c>
      <c r="D9" s="127">
        <v>134900.83807373047</v>
      </c>
      <c r="E9" s="127">
        <v>145544.50494384766</v>
      </c>
      <c r="F9" s="127">
        <v>158403.62652587891</v>
      </c>
      <c r="G9" s="127">
        <v>166752.1637878418</v>
      </c>
      <c r="H9" s="127">
        <v>167339.33172607422</v>
      </c>
      <c r="I9" s="127">
        <v>163877.02850341797</v>
      </c>
      <c r="J9" s="127">
        <v>169559.17065429688</v>
      </c>
      <c r="K9" s="227"/>
      <c r="O9" s="227"/>
      <c r="P9" s="227"/>
      <c r="Q9" s="227"/>
    </row>
    <row r="10" spans="1:17" ht="25.05" customHeight="1" x14ac:dyDescent="0.35">
      <c r="A10" s="126" t="s">
        <v>4</v>
      </c>
      <c r="B10" s="126">
        <v>9626.9295959472656</v>
      </c>
      <c r="C10" s="126">
        <v>10291.374694824219</v>
      </c>
      <c r="D10" s="126">
        <v>11117.818176269531</v>
      </c>
      <c r="E10" s="126">
        <v>12163.166931152344</v>
      </c>
      <c r="F10" s="126">
        <v>13166.389099121094</v>
      </c>
      <c r="G10" s="126">
        <v>14314.883087158203</v>
      </c>
      <c r="H10" s="126">
        <v>13871.465148925781</v>
      </c>
      <c r="I10" s="126">
        <v>10330.783996582031</v>
      </c>
      <c r="J10" s="126">
        <v>12375.438720703125</v>
      </c>
      <c r="K10" s="227"/>
      <c r="O10" s="227"/>
      <c r="P10" s="227"/>
      <c r="Q10" s="227"/>
    </row>
    <row r="11" spans="1:17" ht="25.05" customHeight="1" x14ac:dyDescent="0.35">
      <c r="A11" s="127" t="s">
        <v>5</v>
      </c>
      <c r="B11" s="128">
        <v>117423.1484375</v>
      </c>
      <c r="C11" s="128">
        <v>134835.96875</v>
      </c>
      <c r="D11" s="128">
        <v>146018.65625</v>
      </c>
      <c r="E11" s="128">
        <v>157707.671875</v>
      </c>
      <c r="F11" s="128">
        <v>171570.015625</v>
      </c>
      <c r="G11" s="128">
        <v>181067.046875</v>
      </c>
      <c r="H11" s="128">
        <v>181210.796875</v>
      </c>
      <c r="I11" s="128">
        <v>174207.8125</v>
      </c>
      <c r="J11" s="128">
        <v>181934.609375</v>
      </c>
      <c r="K11" s="227"/>
      <c r="O11" s="227"/>
      <c r="P11" s="227"/>
      <c r="Q11" s="227"/>
    </row>
    <row r="12" spans="1:17" ht="25.05" customHeight="1" x14ac:dyDescent="0.35">
      <c r="A12" s="129" t="s">
        <v>6</v>
      </c>
      <c r="B12" s="130"/>
      <c r="C12" s="130"/>
      <c r="D12" s="130"/>
      <c r="E12" s="130"/>
      <c r="F12" s="130"/>
      <c r="G12" s="130"/>
      <c r="H12" s="130"/>
      <c r="I12" s="130"/>
      <c r="J12" s="130"/>
      <c r="K12" s="227"/>
      <c r="O12" s="227"/>
      <c r="P12" s="227"/>
      <c r="Q12" s="227"/>
    </row>
    <row r="13" spans="1:17" ht="25.05" customHeight="1" x14ac:dyDescent="0.35">
      <c r="A13" s="126" t="s">
        <v>7</v>
      </c>
      <c r="B13" s="129">
        <v>3206.7413330078125</v>
      </c>
      <c r="C13" s="129">
        <v>4043.4966125488281</v>
      </c>
      <c r="D13" s="129">
        <v>3925.701171875</v>
      </c>
      <c r="E13" s="129">
        <v>3873.7234191894531</v>
      </c>
      <c r="F13" s="129">
        <v>3827.1533813476563</v>
      </c>
      <c r="G13" s="129">
        <v>4535.1365356445313</v>
      </c>
      <c r="H13" s="129">
        <v>4457.4702758789063</v>
      </c>
      <c r="I13" s="129">
        <v>3999.1288452148438</v>
      </c>
      <c r="J13" s="129">
        <v>5088.7398986816406</v>
      </c>
      <c r="K13" s="227"/>
      <c r="O13" s="227"/>
      <c r="P13" s="227"/>
      <c r="Q13" s="227"/>
    </row>
    <row r="14" spans="1:17" ht="25.05" customHeight="1" x14ac:dyDescent="0.35">
      <c r="A14" s="131" t="s">
        <v>8</v>
      </c>
      <c r="B14" s="129">
        <v>-3511.9930114746094</v>
      </c>
      <c r="C14" s="129">
        <v>-4823.0344848632813</v>
      </c>
      <c r="D14" s="129">
        <v>-4159.0051879882813</v>
      </c>
      <c r="E14" s="129">
        <v>-6973.6975708007813</v>
      </c>
      <c r="F14" s="129">
        <v>-6935.9663391113281</v>
      </c>
      <c r="G14" s="129">
        <v>-11221.857727050781</v>
      </c>
      <c r="H14" s="129">
        <v>-8904.033935546875</v>
      </c>
      <c r="I14" s="129">
        <v>-4721.59375</v>
      </c>
      <c r="J14" s="129">
        <v>-8581.9199829101563</v>
      </c>
      <c r="K14" s="227"/>
      <c r="O14" s="227"/>
      <c r="P14" s="227"/>
      <c r="Q14" s="227"/>
    </row>
    <row r="15" spans="1:17" ht="25.05" customHeight="1" x14ac:dyDescent="0.35">
      <c r="A15" s="127" t="s">
        <v>9</v>
      </c>
      <c r="B15" s="127">
        <v>117117.8967590332</v>
      </c>
      <c r="C15" s="127">
        <v>134056.43087768555</v>
      </c>
      <c r="D15" s="127">
        <v>145785.35223388672</v>
      </c>
      <c r="E15" s="127">
        <v>154607.69772338867</v>
      </c>
      <c r="F15" s="127">
        <v>168461.20266723633</v>
      </c>
      <c r="G15" s="127">
        <v>174380.32568359375</v>
      </c>
      <c r="H15" s="127">
        <v>176764.23321533203</v>
      </c>
      <c r="I15" s="127">
        <v>173485.34759521484</v>
      </c>
      <c r="J15" s="127">
        <v>178441.42929077148</v>
      </c>
      <c r="K15" s="227"/>
      <c r="O15" s="227"/>
      <c r="P15" s="227"/>
      <c r="Q15" s="227"/>
    </row>
    <row r="16" spans="1:17" ht="25.05" customHeight="1" x14ac:dyDescent="0.35">
      <c r="A16" s="129" t="s">
        <v>10</v>
      </c>
      <c r="B16" s="127"/>
      <c r="C16" s="127"/>
      <c r="D16" s="127"/>
      <c r="E16" s="127"/>
      <c r="F16" s="127"/>
      <c r="G16" s="127"/>
      <c r="H16" s="127"/>
      <c r="I16" s="127"/>
      <c r="J16" s="127"/>
      <c r="K16" s="227"/>
      <c r="O16" s="227"/>
      <c r="P16" s="227"/>
      <c r="Q16" s="227"/>
    </row>
    <row r="17" spans="1:17" ht="25.05" customHeight="1" x14ac:dyDescent="0.35">
      <c r="A17" s="126" t="s">
        <v>7</v>
      </c>
      <c r="B17" s="129">
        <v>16439.06400680542</v>
      </c>
      <c r="C17" s="129">
        <v>20327.185775756836</v>
      </c>
      <c r="D17" s="129">
        <v>19933.651779174805</v>
      </c>
      <c r="E17" s="129">
        <v>17563.176559448242</v>
      </c>
      <c r="F17" s="129">
        <v>20997.137924194336</v>
      </c>
      <c r="G17" s="129">
        <v>20566.313529968262</v>
      </c>
      <c r="H17" s="129">
        <v>21688.411804199219</v>
      </c>
      <c r="I17" s="129">
        <v>25078.739768981934</v>
      </c>
      <c r="J17" s="129">
        <v>20014.853248596191</v>
      </c>
      <c r="K17" s="227"/>
      <c r="O17" s="227"/>
      <c r="P17" s="227"/>
      <c r="Q17" s="227"/>
    </row>
    <row r="18" spans="1:17" ht="25.05" customHeight="1" x14ac:dyDescent="0.35">
      <c r="A18" s="131" t="s">
        <v>8</v>
      </c>
      <c r="B18" s="129">
        <v>-1439.7713928222656</v>
      </c>
      <c r="C18" s="129">
        <v>-1744.2874145507813</v>
      </c>
      <c r="D18" s="129">
        <v>-1989.5186767578125</v>
      </c>
      <c r="E18" s="129">
        <v>-1905.7058715820313</v>
      </c>
      <c r="F18" s="129">
        <v>-1866.5748901367188</v>
      </c>
      <c r="G18" s="129">
        <v>-1930.673583984375</v>
      </c>
      <c r="H18" s="129">
        <v>-2754.5101318359375</v>
      </c>
      <c r="I18" s="129">
        <v>-2696.67919921875</v>
      </c>
      <c r="J18" s="129">
        <v>-2580.9902954101563</v>
      </c>
      <c r="K18" s="227"/>
      <c r="O18" s="227"/>
      <c r="P18" s="227"/>
      <c r="Q18" s="227"/>
    </row>
    <row r="19" spans="1:17" ht="25.05" customHeight="1" thickBot="1" x14ac:dyDescent="0.35">
      <c r="A19" s="132" t="s">
        <v>11</v>
      </c>
      <c r="B19" s="132">
        <v>132117.18937301636</v>
      </c>
      <c r="C19" s="132">
        <v>152639.3292388916</v>
      </c>
      <c r="D19" s="132">
        <v>163729.48533630371</v>
      </c>
      <c r="E19" s="132">
        <v>170265.16841125488</v>
      </c>
      <c r="F19" s="132">
        <v>187591.76570129395</v>
      </c>
      <c r="G19" s="132">
        <v>193015.96562957764</v>
      </c>
      <c r="H19" s="132">
        <v>195698.13488769531</v>
      </c>
      <c r="I19" s="132">
        <v>195867.40816497803</v>
      </c>
      <c r="J19" s="132">
        <v>195875.29224395752</v>
      </c>
      <c r="K19" s="227"/>
      <c r="O19" s="227"/>
      <c r="P19" s="227"/>
      <c r="Q19" s="227"/>
    </row>
    <row r="20" spans="1:17" ht="25.05" customHeight="1" thickTop="1" x14ac:dyDescent="0.35">
      <c r="A20" s="124" t="s">
        <v>89</v>
      </c>
      <c r="B20" s="133"/>
      <c r="C20" s="133"/>
      <c r="D20" s="133"/>
      <c r="E20" s="133"/>
      <c r="F20" s="133"/>
      <c r="G20" s="133"/>
      <c r="H20" s="133"/>
      <c r="I20" s="133"/>
      <c r="J20" s="133"/>
      <c r="K20" s="227"/>
      <c r="O20" s="227"/>
      <c r="P20" s="227"/>
      <c r="Q20" s="227"/>
    </row>
    <row r="21" spans="1:17" ht="25.05" customHeight="1" x14ac:dyDescent="0.35">
      <c r="A21" s="129" t="s">
        <v>5</v>
      </c>
      <c r="B21" s="126">
        <v>53469.28509971832</v>
      </c>
      <c r="C21" s="126">
        <v>60251.275864719246</v>
      </c>
      <c r="D21" s="126">
        <v>64023.164764924702</v>
      </c>
      <c r="E21" s="126">
        <v>67849.116358800689</v>
      </c>
      <c r="F21" s="126">
        <v>72430.705189283617</v>
      </c>
      <c r="G21" s="126">
        <v>75018.155905823689</v>
      </c>
      <c r="H21" s="126">
        <v>73694.800057829882</v>
      </c>
      <c r="I21" s="126">
        <v>69557.976289060724</v>
      </c>
      <c r="J21" s="126">
        <v>71340.582903240735</v>
      </c>
      <c r="K21" s="227"/>
      <c r="O21" s="227"/>
      <c r="P21" s="227"/>
      <c r="Q21" s="227"/>
    </row>
    <row r="22" spans="1:17" ht="25.05" customHeight="1" x14ac:dyDescent="0.3">
      <c r="A22" s="134" t="s">
        <v>9</v>
      </c>
      <c r="B22" s="134">
        <v>53330.287046606194</v>
      </c>
      <c r="C22" s="134">
        <v>59902.940388456984</v>
      </c>
      <c r="D22" s="134">
        <v>63920.870566035723</v>
      </c>
      <c r="E22" s="134">
        <v>66515.443085831052</v>
      </c>
      <c r="F22" s="134">
        <v>71118.275893219645</v>
      </c>
      <c r="G22" s="134">
        <v>72247.770562421094</v>
      </c>
      <c r="H22" s="134">
        <v>71886.47171595032</v>
      </c>
      <c r="I22" s="134">
        <v>69269.509336887015</v>
      </c>
      <c r="J22" s="134">
        <v>69970.829758135747</v>
      </c>
      <c r="K22" s="227"/>
      <c r="O22" s="227"/>
      <c r="P22" s="227"/>
      <c r="Q22" s="227"/>
    </row>
    <row r="23" spans="1:17" ht="25.05" customHeight="1" x14ac:dyDescent="0.35">
      <c r="A23" s="124" t="s">
        <v>258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227"/>
      <c r="O23" s="227"/>
      <c r="P23" s="227"/>
      <c r="Q23" s="227"/>
    </row>
    <row r="24" spans="1:17" ht="25.05" customHeight="1" x14ac:dyDescent="0.35">
      <c r="A24" s="127" t="s">
        <v>5</v>
      </c>
      <c r="B24" s="128">
        <v>132004.421875</v>
      </c>
      <c r="C24" s="128">
        <v>140046.8125</v>
      </c>
      <c r="D24" s="128">
        <v>146018.65625</v>
      </c>
      <c r="E24" s="128">
        <v>146068</v>
      </c>
      <c r="F24" s="128">
        <v>144567.515625</v>
      </c>
      <c r="G24" s="128">
        <v>146099.84375</v>
      </c>
      <c r="H24" s="128">
        <v>144873.84375</v>
      </c>
      <c r="I24" s="128">
        <v>133231.46875</v>
      </c>
      <c r="J24" s="128">
        <v>136770.171875</v>
      </c>
      <c r="K24" s="227"/>
      <c r="O24" s="227"/>
      <c r="P24" s="227"/>
      <c r="Q24" s="227"/>
    </row>
    <row r="25" spans="1:17" ht="25.05" customHeight="1" x14ac:dyDescent="0.35">
      <c r="A25" s="135" t="s">
        <v>12</v>
      </c>
      <c r="B25" s="136">
        <v>5.4464223307272075E-2</v>
      </c>
      <c r="C25" s="136">
        <v>6.0925160769353948E-2</v>
      </c>
      <c r="D25" s="136">
        <v>4.2641768444390715E-2</v>
      </c>
      <c r="E25" s="136">
        <v>3.3792770915197501E-4</v>
      </c>
      <c r="F25" s="136">
        <v>-1.0272505784976849E-2</v>
      </c>
      <c r="G25" s="136">
        <v>1.059939446545366E-2</v>
      </c>
      <c r="H25" s="136">
        <v>-8.3915216370653578E-3</v>
      </c>
      <c r="I25" s="136">
        <v>-8.036215992232898E-2</v>
      </c>
      <c r="J25" s="136">
        <v>2.6560565294376115E-2</v>
      </c>
      <c r="K25" s="227"/>
      <c r="O25" s="227"/>
      <c r="P25" s="227"/>
      <c r="Q25" s="227"/>
    </row>
    <row r="26" spans="1:17" ht="25.05" customHeight="1" x14ac:dyDescent="0.35">
      <c r="A26" s="127" t="s">
        <v>13</v>
      </c>
      <c r="B26" s="128">
        <v>126114.75027267441</v>
      </c>
      <c r="C26" s="128">
        <v>135395.42785248195</v>
      </c>
      <c r="D26" s="128">
        <v>145785.20874536372</v>
      </c>
      <c r="E26" s="128">
        <v>147498.68851285992</v>
      </c>
      <c r="F26" s="128">
        <v>149048.42110163407</v>
      </c>
      <c r="G26" s="128">
        <v>146519.95318013523</v>
      </c>
      <c r="H26" s="128">
        <v>149844.97826053909</v>
      </c>
      <c r="I26" s="128">
        <v>140666.98056732322</v>
      </c>
      <c r="J26" s="128">
        <v>140623.98330607044</v>
      </c>
      <c r="K26" s="227"/>
      <c r="O26" s="227"/>
      <c r="P26" s="227"/>
      <c r="Q26" s="227"/>
    </row>
    <row r="27" spans="1:17" ht="25.05" customHeight="1" thickBot="1" x14ac:dyDescent="0.35">
      <c r="A27" s="137" t="s">
        <v>12</v>
      </c>
      <c r="B27" s="138">
        <v>4.1905890919369027E-2</v>
      </c>
      <c r="C27" s="138">
        <v>7.3589152416681403E-2</v>
      </c>
      <c r="D27" s="138">
        <v>7.6736571224560013E-2</v>
      </c>
      <c r="E27" s="138">
        <v>1.1753454155208898E-2</v>
      </c>
      <c r="F27" s="138">
        <v>1.0506755038971249E-2</v>
      </c>
      <c r="G27" s="138">
        <v>-1.6964070486695793E-2</v>
      </c>
      <c r="H27" s="138">
        <v>2.2693326118634394E-2</v>
      </c>
      <c r="I27" s="138">
        <v>-6.1249951781886636E-2</v>
      </c>
      <c r="J27" s="138">
        <v>-3.0566705192192067E-4</v>
      </c>
      <c r="K27" s="227"/>
      <c r="O27" s="227"/>
      <c r="P27" s="227"/>
      <c r="Q27" s="227"/>
    </row>
    <row r="28" spans="1:17" ht="25.05" customHeight="1" thickTop="1" x14ac:dyDescent="0.35">
      <c r="A28" s="124" t="s">
        <v>259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227"/>
      <c r="O28" s="227"/>
      <c r="P28" s="227"/>
      <c r="Q28" s="227"/>
    </row>
    <row r="29" spans="1:17" ht="25.05" customHeight="1" x14ac:dyDescent="0.35">
      <c r="A29" s="129" t="s">
        <v>5</v>
      </c>
      <c r="B29" s="126">
        <v>60108.949228308913</v>
      </c>
      <c r="C29" s="126">
        <v>62579.734562941769</v>
      </c>
      <c r="D29" s="126">
        <v>64023.164764924702</v>
      </c>
      <c r="E29" s="126">
        <v>62841.487737847558</v>
      </c>
      <c r="F29" s="126">
        <v>61031.218456424431</v>
      </c>
      <c r="G29" s="126">
        <v>60530.842278663411</v>
      </c>
      <c r="H29" s="126">
        <v>58917.289327579078</v>
      </c>
      <c r="I29" s="126">
        <v>53196.87568127425</v>
      </c>
      <c r="J29" s="126">
        <v>53630.608375492993</v>
      </c>
      <c r="K29" s="227"/>
      <c r="O29" s="227"/>
      <c r="P29" s="227"/>
      <c r="Q29" s="227"/>
    </row>
    <row r="30" spans="1:17" ht="25.05" customHeight="1" x14ac:dyDescent="0.35">
      <c r="A30" s="136" t="s">
        <v>12</v>
      </c>
      <c r="B30" s="136">
        <v>3.4947795981317142E-2</v>
      </c>
      <c r="C30" s="136">
        <v>4.110511606596523E-2</v>
      </c>
      <c r="D30" s="136">
        <v>2.3065457405083034E-2</v>
      </c>
      <c r="E30" s="136">
        <v>-1.8457023038706888E-2</v>
      </c>
      <c r="F30" s="136">
        <v>-2.880691318090578E-2</v>
      </c>
      <c r="G30" s="136">
        <v>-8.1986922499062143E-3</v>
      </c>
      <c r="H30" s="136">
        <v>-2.6656707396472079E-2</v>
      </c>
      <c r="I30" s="136">
        <v>-9.7092274807475065E-2</v>
      </c>
      <c r="J30" s="136">
        <v>8.1533490202962966E-3</v>
      </c>
      <c r="K30" s="227"/>
      <c r="O30" s="227"/>
      <c r="P30" s="227"/>
      <c r="Q30" s="227"/>
    </row>
    <row r="31" spans="1:17" ht="25.05" customHeight="1" x14ac:dyDescent="0.35">
      <c r="A31" s="129" t="s">
        <v>13</v>
      </c>
      <c r="B31" s="126">
        <v>57427.054438065912</v>
      </c>
      <c r="C31" s="126">
        <v>60501.269431207184</v>
      </c>
      <c r="D31" s="126">
        <v>63920.807652230142</v>
      </c>
      <c r="E31" s="126">
        <v>63456.999654472456</v>
      </c>
      <c r="F31" s="126">
        <v>62922.895987471056</v>
      </c>
      <c r="G31" s="126">
        <v>60704.898437811731</v>
      </c>
      <c r="H31" s="126">
        <v>60938.950123361923</v>
      </c>
      <c r="I31" s="126">
        <v>56165.738829627015</v>
      </c>
      <c r="J31" s="126">
        <v>55141.773045240087</v>
      </c>
      <c r="K31" s="227"/>
      <c r="O31" s="227"/>
      <c r="P31" s="227"/>
      <c r="Q31" s="227"/>
    </row>
    <row r="32" spans="1:17" ht="25.05" customHeight="1" thickBot="1" x14ac:dyDescent="0.35">
      <c r="A32" s="138" t="s">
        <v>12</v>
      </c>
      <c r="B32" s="138">
        <v>2.2621898014578923E-2</v>
      </c>
      <c r="C32" s="138">
        <v>5.3532520921071525E-2</v>
      </c>
      <c r="D32" s="138">
        <v>5.6520106985707752E-2</v>
      </c>
      <c r="E32" s="138">
        <v>-7.2559783706285241E-3</v>
      </c>
      <c r="F32" s="138">
        <v>-8.4167809683663997E-3</v>
      </c>
      <c r="G32" s="138">
        <v>-3.5249451171175616E-2</v>
      </c>
      <c r="H32" s="138">
        <v>3.8555650626772575E-3</v>
      </c>
      <c r="I32" s="138">
        <v>-7.8327757273012555E-2</v>
      </c>
      <c r="J32" s="138">
        <v>-1.8231145992631204E-2</v>
      </c>
      <c r="K32" s="227"/>
      <c r="O32" s="227"/>
      <c r="P32" s="227"/>
      <c r="Q32" s="227"/>
    </row>
    <row r="33" spans="1:6" ht="15" thickTop="1" x14ac:dyDescent="0.3">
      <c r="A33" s="2"/>
      <c r="B33" s="2"/>
      <c r="C33" s="2"/>
      <c r="D33" s="2"/>
    </row>
    <row r="34" spans="1:6" x14ac:dyDescent="0.3">
      <c r="A34" s="2"/>
      <c r="B34" s="2"/>
      <c r="C34" s="2"/>
      <c r="D34" s="2"/>
    </row>
    <row r="35" spans="1:6" x14ac:dyDescent="0.3">
      <c r="A35" s="2"/>
      <c r="B35" s="2"/>
      <c r="C35" s="2"/>
      <c r="D35" s="2"/>
    </row>
    <row r="37" spans="1:6" x14ac:dyDescent="0.3">
      <c r="B37" s="16"/>
      <c r="C37" s="16"/>
      <c r="D37" s="16"/>
    </row>
    <row r="38" spans="1:6" x14ac:dyDescent="0.3">
      <c r="A38" s="140"/>
      <c r="B38" s="36"/>
      <c r="D38" s="16"/>
      <c r="E38" s="16"/>
      <c r="F38" s="16"/>
    </row>
    <row r="39" spans="1:6" x14ac:dyDescent="0.3">
      <c r="A39" s="140"/>
      <c r="D39" s="97"/>
      <c r="E39" s="97"/>
      <c r="F39" s="97"/>
    </row>
    <row r="40" spans="1:6" x14ac:dyDescent="0.3">
      <c r="A40" s="140"/>
      <c r="D40" s="97"/>
      <c r="E40" s="97"/>
      <c r="F40" s="97"/>
    </row>
    <row r="41" spans="1:6" x14ac:dyDescent="0.3">
      <c r="A41" s="140"/>
      <c r="D41" s="16"/>
      <c r="E41" s="16"/>
      <c r="F41" s="16"/>
    </row>
    <row r="42" spans="1:6" x14ac:dyDescent="0.3">
      <c r="A42" s="140"/>
      <c r="D42" s="97"/>
      <c r="E42" s="97"/>
      <c r="F42" s="97"/>
    </row>
    <row r="43" spans="1:6" x14ac:dyDescent="0.3">
      <c r="A43" s="140"/>
      <c r="D43" s="97"/>
      <c r="E43" s="97"/>
      <c r="F43" s="97"/>
    </row>
    <row r="44" spans="1:6" x14ac:dyDescent="0.3">
      <c r="D44" s="97"/>
      <c r="E44" s="97"/>
      <c r="F44" s="97"/>
    </row>
    <row r="45" spans="1:6" x14ac:dyDescent="0.3">
      <c r="A45" s="37"/>
    </row>
    <row r="46" spans="1:6" x14ac:dyDescent="0.3">
      <c r="D46" s="16"/>
      <c r="E46" s="16"/>
      <c r="F46" s="16"/>
    </row>
    <row r="47" spans="1:6" x14ac:dyDescent="0.3">
      <c r="D47" s="97"/>
      <c r="E47" s="97"/>
      <c r="F47" s="97"/>
    </row>
    <row r="49" spans="4:6" x14ac:dyDescent="0.3">
      <c r="D49" s="97"/>
      <c r="E49" s="97"/>
      <c r="F49" s="97"/>
    </row>
    <row r="50" spans="4:6" x14ac:dyDescent="0.3">
      <c r="D50" s="97"/>
      <c r="E50" s="97"/>
      <c r="F50" s="97"/>
    </row>
    <row r="53" spans="4:6" x14ac:dyDescent="0.3">
      <c r="D53" s="97"/>
      <c r="E53" s="97"/>
      <c r="F53" s="97"/>
    </row>
    <row r="54" spans="4:6" x14ac:dyDescent="0.3">
      <c r="D54" s="97"/>
      <c r="E54" s="97"/>
      <c r="F54" s="97"/>
    </row>
    <row r="57" spans="4:6" x14ac:dyDescent="0.3">
      <c r="D57" s="97"/>
      <c r="E57" s="97"/>
      <c r="F57" s="97"/>
    </row>
    <row r="58" spans="4:6" x14ac:dyDescent="0.3">
      <c r="D58" s="97"/>
      <c r="E58" s="97"/>
      <c r="F58" s="97"/>
    </row>
    <row r="61" spans="4:6" x14ac:dyDescent="0.3">
      <c r="D61" s="139"/>
      <c r="E61" s="139"/>
      <c r="F61" s="139"/>
    </row>
    <row r="63" spans="4:6" x14ac:dyDescent="0.3">
      <c r="D63" s="16"/>
      <c r="E63" s="16"/>
      <c r="F63" s="16"/>
    </row>
    <row r="69" spans="2:6" x14ac:dyDescent="0.3">
      <c r="D69" s="16"/>
      <c r="E69" s="16"/>
      <c r="F69" s="16"/>
    </row>
    <row r="70" spans="2:6" x14ac:dyDescent="0.3">
      <c r="D70" s="16"/>
      <c r="E70" s="16"/>
      <c r="F70" s="16"/>
    </row>
    <row r="76" spans="2:6" x14ac:dyDescent="0.3">
      <c r="B76" s="16"/>
      <c r="D76" s="141"/>
      <c r="E76" s="141"/>
      <c r="F76" s="141"/>
    </row>
    <row r="77" spans="2:6" x14ac:dyDescent="0.3">
      <c r="B77" s="16"/>
      <c r="D77" s="16"/>
      <c r="E77" s="16"/>
      <c r="F77" s="16"/>
    </row>
    <row r="78" spans="2:6" x14ac:dyDescent="0.3">
      <c r="D78" s="16"/>
      <c r="E78" s="16"/>
      <c r="F78" s="16"/>
    </row>
    <row r="79" spans="2:6" x14ac:dyDescent="0.3">
      <c r="D79" s="16"/>
      <c r="E79" s="16"/>
      <c r="F79" s="16"/>
    </row>
    <row r="81" spans="2:2" x14ac:dyDescent="0.3">
      <c r="B81" s="16"/>
    </row>
    <row r="82" spans="2:2" x14ac:dyDescent="0.3">
      <c r="B82" s="16"/>
    </row>
    <row r="83" spans="2:2" x14ac:dyDescent="0.3">
      <c r="B83" s="16"/>
    </row>
    <row r="84" spans="2:2" x14ac:dyDescent="0.3">
      <c r="B84" s="16"/>
    </row>
    <row r="85" spans="2:2" x14ac:dyDescent="0.3">
      <c r="B85" s="16"/>
    </row>
  </sheetData>
  <hyperlinks>
    <hyperlink ref="C1" location="'Table of Content'!A1" display="Back to Table of Content" xr:uid="{00000000-0004-0000-0200-000000000000}"/>
  </hyperlinks>
  <pageMargins left="0.7" right="0.7" top="0.75" bottom="0.75" header="0.3" footer="0.3"/>
  <pageSetup orientation="portrait" verticalDpi="0" r:id="rId1"/>
  <ignoredErrors>
    <ignoredError sqref="B4:J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57"/>
  <sheetViews>
    <sheetView showGridLines="0" zoomScale="90" zoomScaleNormal="90" workbookViewId="0">
      <pane xSplit="1" ySplit="1" topLeftCell="B16" activePane="bottomRight" state="frozen"/>
      <selection pane="topRight" activeCell="B1" sqref="B1"/>
      <selection pane="bottomLeft" activeCell="A2" sqref="A2"/>
      <selection pane="bottomRight" activeCell="L22" sqref="L22"/>
    </sheetView>
  </sheetViews>
  <sheetFormatPr defaultRowHeight="14.4" x14ac:dyDescent="0.3"/>
  <cols>
    <col min="1" max="1" width="59.44140625" bestFit="1" customWidth="1"/>
    <col min="2" max="2" width="10.77734375" customWidth="1"/>
    <col min="3" max="4" width="10.77734375" bestFit="1" customWidth="1"/>
    <col min="5" max="10" width="10.5546875" bestFit="1" customWidth="1"/>
    <col min="12" max="14" width="12.21875" bestFit="1" customWidth="1"/>
  </cols>
  <sheetData>
    <row r="1" spans="1:18" ht="43.2" x14ac:dyDescent="0.3">
      <c r="C1" s="234" t="s">
        <v>296</v>
      </c>
    </row>
    <row r="2" spans="1:18" ht="18" x14ac:dyDescent="0.35">
      <c r="A2" s="27" t="s">
        <v>235</v>
      </c>
      <c r="B2" s="27"/>
      <c r="C2" s="27"/>
      <c r="D2" s="27"/>
      <c r="E2" s="27"/>
      <c r="F2" s="27"/>
      <c r="G2" s="27"/>
    </row>
    <row r="3" spans="1:18" ht="18.600000000000001" thickBot="1" x14ac:dyDescent="0.4">
      <c r="A3" s="27"/>
      <c r="B3" s="27"/>
      <c r="C3" s="27"/>
      <c r="D3" s="27"/>
      <c r="E3" s="27"/>
      <c r="F3" s="27"/>
      <c r="G3" s="27"/>
    </row>
    <row r="4" spans="1:18" ht="25.05" customHeight="1" thickTop="1" thickBot="1" x14ac:dyDescent="0.35">
      <c r="A4" s="24"/>
      <c r="B4" s="25" t="s">
        <v>83</v>
      </c>
      <c r="C4" s="25" t="s">
        <v>143</v>
      </c>
      <c r="D4" s="25" t="s">
        <v>144</v>
      </c>
      <c r="E4" s="25" t="s">
        <v>145</v>
      </c>
      <c r="F4" s="25" t="s">
        <v>146</v>
      </c>
      <c r="G4" s="25" t="s">
        <v>242</v>
      </c>
      <c r="H4" s="25" t="s">
        <v>262</v>
      </c>
      <c r="I4" s="25" t="s">
        <v>293</v>
      </c>
      <c r="J4" s="25" t="s">
        <v>294</v>
      </c>
    </row>
    <row r="5" spans="1:18" ht="25.05" customHeight="1" thickTop="1" x14ac:dyDescent="0.35">
      <c r="A5" s="26" t="s">
        <v>88</v>
      </c>
      <c r="B5" s="27"/>
      <c r="C5" s="27"/>
      <c r="D5" s="27"/>
      <c r="E5" s="32"/>
      <c r="F5" s="32"/>
    </row>
    <row r="6" spans="1:18" ht="25.05" customHeight="1" x14ac:dyDescent="0.35">
      <c r="A6" s="28" t="s">
        <v>11</v>
      </c>
      <c r="B6" s="28">
        <v>132117.18937301636</v>
      </c>
      <c r="C6" s="28">
        <v>152639.3292388916</v>
      </c>
      <c r="D6" s="28">
        <v>163729.48533630371</v>
      </c>
      <c r="E6" s="28">
        <v>170265.16841125488</v>
      </c>
      <c r="F6" s="28">
        <v>187591.76570129395</v>
      </c>
      <c r="G6" s="28">
        <v>193015.96562957764</v>
      </c>
      <c r="H6" s="28">
        <v>195698.13488769531</v>
      </c>
      <c r="I6" s="28">
        <v>195867.40816497803</v>
      </c>
      <c r="J6" s="28">
        <v>195875.29224395752</v>
      </c>
      <c r="K6" s="227"/>
      <c r="O6" s="227"/>
      <c r="P6" s="227"/>
      <c r="Q6" s="227"/>
      <c r="R6" s="227"/>
    </row>
    <row r="7" spans="1:18" ht="25.05" customHeight="1" x14ac:dyDescent="0.35">
      <c r="A7" s="29" t="s">
        <v>1</v>
      </c>
      <c r="B7" s="29">
        <v>13035.78125</v>
      </c>
      <c r="C7" s="29">
        <v>14872.4033203125</v>
      </c>
      <c r="D7" s="29">
        <v>16024.3779296875</v>
      </c>
      <c r="E7" s="29">
        <v>17522.212890625</v>
      </c>
      <c r="F7" s="29">
        <v>18051.822265625</v>
      </c>
      <c r="G7" s="29">
        <v>19168.337890625</v>
      </c>
      <c r="H7" s="29">
        <v>20227.431640625</v>
      </c>
      <c r="I7" s="29">
        <v>20901.76953125</v>
      </c>
      <c r="J7" s="29">
        <v>22573.3984375</v>
      </c>
      <c r="K7" s="227"/>
      <c r="O7" s="227"/>
      <c r="P7" s="227"/>
      <c r="Q7" s="227"/>
      <c r="R7" s="227"/>
    </row>
    <row r="8" spans="1:18" ht="25.05" customHeight="1" x14ac:dyDescent="0.35">
      <c r="A8" s="28" t="s">
        <v>14</v>
      </c>
      <c r="B8" s="28">
        <v>119081.40812301636</v>
      </c>
      <c r="C8" s="28">
        <v>137766.9259185791</v>
      </c>
      <c r="D8" s="28">
        <v>147705.10740661621</v>
      </c>
      <c r="E8" s="28">
        <v>152742.95552062988</v>
      </c>
      <c r="F8" s="28">
        <v>169539.94343566895</v>
      </c>
      <c r="G8" s="28">
        <v>173847.62773895264</v>
      </c>
      <c r="H8" s="28">
        <v>175470.70324707031</v>
      </c>
      <c r="I8" s="28">
        <v>174965.63863372803</v>
      </c>
      <c r="J8" s="28">
        <v>173301.89380645752</v>
      </c>
      <c r="K8" s="227"/>
      <c r="O8" s="227"/>
      <c r="P8" s="227"/>
      <c r="Q8" s="227"/>
      <c r="R8" s="227"/>
    </row>
    <row r="9" spans="1:18" ht="25.05" customHeight="1" x14ac:dyDescent="0.35">
      <c r="A9" s="30" t="s">
        <v>15</v>
      </c>
      <c r="B9" s="30">
        <v>89987.308513641357</v>
      </c>
      <c r="C9" s="30">
        <v>104695.9220123291</v>
      </c>
      <c r="D9" s="30">
        <v>115503.92185974121</v>
      </c>
      <c r="E9" s="30">
        <v>119495.36567687988</v>
      </c>
      <c r="F9" s="30">
        <v>133726.94343566895</v>
      </c>
      <c r="G9" s="30">
        <v>135601.51836395264</v>
      </c>
      <c r="H9" s="30">
        <v>139000.65637207031</v>
      </c>
      <c r="I9" s="30">
        <v>142241.34957122803</v>
      </c>
      <c r="J9" s="30">
        <v>139047.96411895752</v>
      </c>
      <c r="K9" s="227"/>
      <c r="O9" s="227"/>
      <c r="P9" s="227"/>
      <c r="Q9" s="227"/>
      <c r="R9" s="227"/>
    </row>
    <row r="10" spans="1:18" ht="25.05" customHeight="1" x14ac:dyDescent="0.35">
      <c r="A10" s="30" t="s">
        <v>16</v>
      </c>
      <c r="B10" s="30">
        <v>29094.099609375</v>
      </c>
      <c r="C10" s="30">
        <v>33071.00390625</v>
      </c>
      <c r="D10" s="30">
        <v>32201.185546875</v>
      </c>
      <c r="E10" s="30">
        <v>33247.58984375</v>
      </c>
      <c r="F10" s="30">
        <v>35813</v>
      </c>
      <c r="G10" s="30">
        <v>38246.109375</v>
      </c>
      <c r="H10" s="30">
        <v>36470.046875</v>
      </c>
      <c r="I10" s="30">
        <v>32724.2890625</v>
      </c>
      <c r="J10" s="30">
        <v>34253.9296875</v>
      </c>
      <c r="K10" s="227"/>
      <c r="O10" s="227"/>
      <c r="P10" s="227"/>
      <c r="Q10" s="227"/>
      <c r="R10" s="227"/>
    </row>
    <row r="11" spans="1:18" ht="25.05" customHeight="1" x14ac:dyDescent="0.35">
      <c r="A11" s="30" t="s">
        <v>17</v>
      </c>
      <c r="B11" s="29">
        <v>109585.4765625</v>
      </c>
      <c r="C11" s="29">
        <v>121715.4140625</v>
      </c>
      <c r="D11" s="29">
        <v>140091.34765625</v>
      </c>
      <c r="E11" s="29">
        <v>160731.14453125</v>
      </c>
      <c r="F11" s="29">
        <v>165069.62890625</v>
      </c>
      <c r="G11" s="29">
        <v>172071.8046875</v>
      </c>
      <c r="H11" s="29">
        <v>171733.30078125</v>
      </c>
      <c r="I11" s="29">
        <v>164823.984375</v>
      </c>
      <c r="J11" s="29">
        <v>182859.6328125</v>
      </c>
      <c r="K11" s="227"/>
      <c r="O11" s="227"/>
      <c r="P11" s="227"/>
      <c r="Q11" s="227"/>
      <c r="R11" s="227"/>
    </row>
    <row r="12" spans="1:18" ht="25.05" customHeight="1" x14ac:dyDescent="0.35">
      <c r="A12" s="29" t="s">
        <v>18</v>
      </c>
      <c r="B12" s="30">
        <v>76777.4140625</v>
      </c>
      <c r="C12" s="30">
        <v>84329.59375</v>
      </c>
      <c r="D12" s="30">
        <v>100332.5390625</v>
      </c>
      <c r="E12" s="30">
        <v>118170.0234375</v>
      </c>
      <c r="F12" s="30">
        <v>121140.9921875</v>
      </c>
      <c r="G12" s="30">
        <v>126139.578125</v>
      </c>
      <c r="H12" s="30">
        <v>125426.2734375</v>
      </c>
      <c r="I12" s="30">
        <v>118599.09375</v>
      </c>
      <c r="J12" s="30">
        <v>136707.984375</v>
      </c>
      <c r="K12" s="227"/>
      <c r="O12" s="227"/>
      <c r="P12" s="227"/>
      <c r="Q12" s="227"/>
      <c r="R12" s="227"/>
    </row>
    <row r="13" spans="1:18" ht="25.05" customHeight="1" x14ac:dyDescent="0.35">
      <c r="A13" s="29" t="s">
        <v>16</v>
      </c>
      <c r="B13" s="30">
        <v>32808.0625</v>
      </c>
      <c r="C13" s="30">
        <v>37385.8203125</v>
      </c>
      <c r="D13" s="30">
        <v>39758.80859375</v>
      </c>
      <c r="E13" s="30">
        <v>42561.12109375</v>
      </c>
      <c r="F13" s="30">
        <v>43928.63671875</v>
      </c>
      <c r="G13" s="30">
        <v>45932.2265625</v>
      </c>
      <c r="H13" s="30">
        <v>46307.02734375</v>
      </c>
      <c r="I13" s="30">
        <v>46224.890625</v>
      </c>
      <c r="J13" s="30">
        <v>46151.6484375</v>
      </c>
      <c r="K13" s="227"/>
      <c r="O13" s="227"/>
      <c r="P13" s="227"/>
      <c r="Q13" s="227"/>
      <c r="R13" s="227"/>
    </row>
    <row r="14" spans="1:18" ht="25.05" customHeight="1" x14ac:dyDescent="0.35">
      <c r="A14" s="29" t="s">
        <v>19</v>
      </c>
      <c r="B14" s="30">
        <v>9495.9315605163574</v>
      </c>
      <c r="C14" s="30">
        <v>16051.511856079102</v>
      </c>
      <c r="D14" s="30">
        <v>7613.7597503662109</v>
      </c>
      <c r="E14" s="142">
        <v>-7988.1890106201172</v>
      </c>
      <c r="F14" s="30">
        <v>4470.3145294189453</v>
      </c>
      <c r="G14" s="30">
        <v>1775.8230514526367</v>
      </c>
      <c r="H14" s="30">
        <v>3737.4024658203125</v>
      </c>
      <c r="I14" s="30">
        <v>10141.654258728027</v>
      </c>
      <c r="J14" s="30">
        <v>-9557.7390060424805</v>
      </c>
      <c r="K14" s="227"/>
      <c r="O14" s="227"/>
      <c r="P14" s="227"/>
      <c r="Q14" s="227"/>
      <c r="R14" s="227"/>
    </row>
    <row r="15" spans="1:18" ht="25.05" customHeight="1" x14ac:dyDescent="0.35">
      <c r="A15" s="30" t="s">
        <v>15</v>
      </c>
      <c r="B15" s="30">
        <v>13209.894451141357</v>
      </c>
      <c r="C15" s="30">
        <v>20366.328262329102</v>
      </c>
      <c r="D15" s="30">
        <v>15171.382797241211</v>
      </c>
      <c r="E15" s="30">
        <v>1325.3422393798828</v>
      </c>
      <c r="F15" s="30">
        <v>12585.951248168945</v>
      </c>
      <c r="G15" s="30">
        <v>9461.9402389526367</v>
      </c>
      <c r="H15" s="30">
        <v>13574.382934570313</v>
      </c>
      <c r="I15" s="30">
        <v>23642.255821228027</v>
      </c>
      <c r="J15" s="30">
        <v>2339.9797439575195</v>
      </c>
      <c r="K15" s="227"/>
      <c r="O15" s="227"/>
      <c r="P15" s="227"/>
      <c r="Q15" s="227"/>
      <c r="R15" s="227"/>
    </row>
    <row r="16" spans="1:18" ht="25.05" customHeight="1" x14ac:dyDescent="0.35">
      <c r="A16" s="29" t="s">
        <v>16</v>
      </c>
      <c r="B16" s="30">
        <v>-3713.962890625</v>
      </c>
      <c r="C16" s="30">
        <v>-4314.81640625</v>
      </c>
      <c r="D16" s="30">
        <v>-7557.623046875</v>
      </c>
      <c r="E16" s="30">
        <v>-9313.53125</v>
      </c>
      <c r="F16" s="30">
        <v>-8115.63671875</v>
      </c>
      <c r="G16" s="30">
        <v>-7686.1171875</v>
      </c>
      <c r="H16" s="30">
        <v>-9836.98046875</v>
      </c>
      <c r="I16" s="30">
        <v>-13500.6015625</v>
      </c>
      <c r="J16" s="30">
        <v>-11897.71875</v>
      </c>
      <c r="K16" s="227"/>
      <c r="O16" s="227"/>
      <c r="P16" s="227"/>
      <c r="Q16" s="227"/>
      <c r="R16" s="227"/>
    </row>
    <row r="17" spans="1:18" ht="25.05" customHeight="1" x14ac:dyDescent="0.35">
      <c r="A17" s="26" t="s">
        <v>20</v>
      </c>
      <c r="B17" s="30"/>
      <c r="C17" s="30"/>
      <c r="D17" s="30"/>
      <c r="E17" s="30"/>
      <c r="F17" s="30"/>
      <c r="G17" s="30"/>
      <c r="H17" s="30"/>
      <c r="I17" s="30"/>
      <c r="J17" s="30"/>
      <c r="K17" s="227"/>
      <c r="O17" s="227"/>
      <c r="P17" s="227"/>
      <c r="Q17" s="227"/>
      <c r="R17" s="227"/>
    </row>
    <row r="18" spans="1:18" ht="25.05" customHeight="1" x14ac:dyDescent="0.35">
      <c r="A18" s="30" t="s">
        <v>19</v>
      </c>
      <c r="B18" s="30">
        <v>9495.9315605163574</v>
      </c>
      <c r="C18" s="30">
        <v>16051.511856079102</v>
      </c>
      <c r="D18" s="30">
        <v>7613.7597503662109</v>
      </c>
      <c r="E18" s="30">
        <v>-7988.1890106201172</v>
      </c>
      <c r="F18" s="30">
        <v>4470.3145294189453</v>
      </c>
      <c r="G18" s="30">
        <v>1775.8230514526367</v>
      </c>
      <c r="H18" s="30">
        <v>3737.4024658203125</v>
      </c>
      <c r="I18" s="30">
        <v>10141.654258728027</v>
      </c>
      <c r="J18" s="30">
        <v>-9557.7390060424805</v>
      </c>
      <c r="K18" s="227"/>
      <c r="O18" s="227"/>
      <c r="P18" s="227"/>
      <c r="Q18" s="227"/>
      <c r="R18" s="227"/>
    </row>
    <row r="19" spans="1:18" ht="25.05" customHeight="1" x14ac:dyDescent="0.35">
      <c r="A19" s="30" t="s">
        <v>21</v>
      </c>
      <c r="B19" s="30">
        <v>3185.41552734375</v>
      </c>
      <c r="C19" s="30">
        <v>1747.729736328125</v>
      </c>
      <c r="D19" s="30">
        <v>1771.9224853515625</v>
      </c>
      <c r="E19" s="30">
        <v>2104.010009765625</v>
      </c>
      <c r="F19" s="30">
        <v>2481.767578125</v>
      </c>
      <c r="G19" s="30">
        <v>1908.3172607421875</v>
      </c>
      <c r="H19" s="30">
        <v>1663.9957275390625</v>
      </c>
      <c r="I19" s="30">
        <v>1677.4501953125</v>
      </c>
      <c r="J19" s="30">
        <v>2074.990478515625</v>
      </c>
      <c r="K19" s="227"/>
      <c r="O19" s="227"/>
      <c r="P19" s="227"/>
      <c r="Q19" s="227"/>
      <c r="R19" s="227"/>
    </row>
    <row r="20" spans="1:18" ht="25.05" customHeight="1" x14ac:dyDescent="0.35">
      <c r="A20" s="30" t="s">
        <v>22</v>
      </c>
      <c r="B20" s="30">
        <v>-290.3184814453125</v>
      </c>
      <c r="C20" s="30">
        <v>-200.59608459472656</v>
      </c>
      <c r="D20" s="30">
        <v>-399.4388427734375</v>
      </c>
      <c r="E20" s="30">
        <v>-162.42385864257813</v>
      </c>
      <c r="F20" s="30">
        <v>-59.903350830078125</v>
      </c>
      <c r="G20" s="30">
        <v>-181.53053283691406</v>
      </c>
      <c r="H20" s="30">
        <v>-173.90925598144531</v>
      </c>
      <c r="I20" s="30">
        <v>-22.70179557800293</v>
      </c>
      <c r="J20" s="30">
        <v>-44.942043304443359</v>
      </c>
      <c r="K20" s="227"/>
      <c r="O20" s="227"/>
      <c r="P20" s="227"/>
      <c r="Q20" s="227"/>
      <c r="R20" s="227"/>
    </row>
    <row r="21" spans="1:18" ht="25.05" customHeight="1" x14ac:dyDescent="0.35">
      <c r="A21" s="31" t="s">
        <v>23</v>
      </c>
      <c r="B21" s="31">
        <v>12391.028606414795</v>
      </c>
      <c r="C21" s="31">
        <v>17598.6455078125</v>
      </c>
      <c r="D21" s="31">
        <v>8986.2433929443359</v>
      </c>
      <c r="E21" s="204">
        <v>-6046.6028594970703</v>
      </c>
      <c r="F21" s="204">
        <v>6892.1787567138672</v>
      </c>
      <c r="G21" s="31">
        <v>3502.6097793579102</v>
      </c>
      <c r="H21" s="31">
        <v>5227.4889373779297</v>
      </c>
      <c r="I21" s="31">
        <v>11796.402658462524</v>
      </c>
      <c r="J21" s="31">
        <v>-7527.6905708312988</v>
      </c>
      <c r="K21" s="227"/>
      <c r="O21" s="227"/>
      <c r="P21" s="227"/>
      <c r="Q21" s="227"/>
      <c r="R21" s="227"/>
    </row>
    <row r="22" spans="1:18" ht="25.05" customHeight="1" x14ac:dyDescent="0.35">
      <c r="A22" s="31" t="s">
        <v>110</v>
      </c>
      <c r="B22" s="31"/>
      <c r="C22" s="31"/>
      <c r="D22" s="31"/>
      <c r="E22" s="205"/>
      <c r="F22" s="205"/>
      <c r="G22" s="16"/>
      <c r="H22" s="16"/>
      <c r="I22" s="16"/>
      <c r="J22" s="16"/>
      <c r="K22" s="227"/>
      <c r="O22" s="227"/>
      <c r="P22" s="227"/>
      <c r="Q22" s="227"/>
      <c r="R22" s="227"/>
    </row>
    <row r="23" spans="1:18" ht="25.05" customHeight="1" x14ac:dyDescent="0.35">
      <c r="A23" s="31" t="s">
        <v>24</v>
      </c>
      <c r="B23" s="30">
        <v>36520.62890625</v>
      </c>
      <c r="C23" s="30">
        <v>47379.25</v>
      </c>
      <c r="D23" s="30">
        <v>45247.87109375</v>
      </c>
      <c r="E23" s="206">
        <v>34420.82421875</v>
      </c>
      <c r="F23" s="206">
        <v>30764.1640625</v>
      </c>
      <c r="G23" s="142">
        <v>30543.61328125</v>
      </c>
      <c r="H23" s="142">
        <v>28542.306640625</v>
      </c>
      <c r="I23" s="142">
        <v>23392.552734375</v>
      </c>
      <c r="J23" s="142">
        <v>25941.701171875</v>
      </c>
      <c r="K23" s="227"/>
      <c r="O23" s="227"/>
      <c r="P23" s="227"/>
      <c r="Q23" s="227"/>
      <c r="R23" s="227"/>
    </row>
    <row r="24" spans="1:18" ht="25.05" customHeight="1" x14ac:dyDescent="0.35">
      <c r="A24" s="30" t="s">
        <v>15</v>
      </c>
      <c r="B24" s="30">
        <v>31801.96142578125</v>
      </c>
      <c r="C24" s="30">
        <v>41038.0986328125</v>
      </c>
      <c r="D24" s="30">
        <v>38371.88330078125</v>
      </c>
      <c r="E24" s="207">
        <v>29120.15869140625</v>
      </c>
      <c r="F24" s="207">
        <v>26153.54541015625</v>
      </c>
      <c r="G24" s="30">
        <v>25987.818359375</v>
      </c>
      <c r="H24" s="30">
        <v>24067.681640625</v>
      </c>
      <c r="I24" s="30">
        <v>19336.032470703125</v>
      </c>
      <c r="J24" s="30">
        <v>22254.184814453125</v>
      </c>
      <c r="K24" s="227"/>
      <c r="O24" s="227"/>
      <c r="P24" s="227"/>
      <c r="Q24" s="227"/>
      <c r="R24" s="227"/>
    </row>
    <row r="25" spans="1:18" ht="25.05" customHeight="1" x14ac:dyDescent="0.35">
      <c r="A25" s="30" t="s">
        <v>16</v>
      </c>
      <c r="B25" s="30">
        <v>4718.66748046875</v>
      </c>
      <c r="C25" s="30">
        <v>6341.1513671875</v>
      </c>
      <c r="D25" s="30">
        <v>6875.98779296875</v>
      </c>
      <c r="E25" s="30">
        <v>5300.66552734375</v>
      </c>
      <c r="F25" s="30">
        <v>4610.61865234375</v>
      </c>
      <c r="G25" s="30">
        <v>4555.794921875</v>
      </c>
      <c r="H25" s="30">
        <v>4474.625</v>
      </c>
      <c r="I25" s="30">
        <v>4056.520263671875</v>
      </c>
      <c r="J25" s="30">
        <v>3687.516357421875</v>
      </c>
      <c r="K25" s="227"/>
      <c r="O25" s="227"/>
      <c r="P25" s="227"/>
      <c r="Q25" s="227"/>
      <c r="R25" s="227"/>
    </row>
    <row r="26" spans="1:18" ht="25.05" customHeight="1" x14ac:dyDescent="0.35">
      <c r="A26" s="31" t="s">
        <v>1</v>
      </c>
      <c r="B26" s="30">
        <v>-13035.78125</v>
      </c>
      <c r="C26" s="30">
        <v>-14872.4033203125</v>
      </c>
      <c r="D26" s="30">
        <v>-16024.3779296875</v>
      </c>
      <c r="E26" s="30">
        <v>-17522.212890625</v>
      </c>
      <c r="F26" s="30">
        <v>-18051.822265625</v>
      </c>
      <c r="G26" s="30">
        <v>-19168.337890625</v>
      </c>
      <c r="H26" s="30">
        <v>-20227.431640625</v>
      </c>
      <c r="I26" s="30">
        <v>-20901.76953125</v>
      </c>
      <c r="J26" s="30">
        <v>-22573.3984375</v>
      </c>
      <c r="K26" s="227"/>
      <c r="O26" s="227"/>
      <c r="P26" s="227"/>
      <c r="Q26" s="227"/>
      <c r="R26" s="227"/>
    </row>
    <row r="27" spans="1:18" ht="25.05" customHeight="1" x14ac:dyDescent="0.35">
      <c r="A27" s="30" t="s">
        <v>15</v>
      </c>
      <c r="B27" s="30">
        <v>-11735.379028320313</v>
      </c>
      <c r="C27" s="30">
        <v>-13550.250610351563</v>
      </c>
      <c r="D27" s="30">
        <v>-14700.682739257813</v>
      </c>
      <c r="E27" s="30">
        <v>-16135.256103515625</v>
      </c>
      <c r="F27" s="30">
        <v>-16558.914428710938</v>
      </c>
      <c r="G27" s="30">
        <v>-17498.019775390625</v>
      </c>
      <c r="H27" s="30">
        <v>-18392.7998046875</v>
      </c>
      <c r="I27" s="30">
        <v>-19018.732055664063</v>
      </c>
      <c r="J27" s="30">
        <v>-20396.512451171875</v>
      </c>
      <c r="K27" s="227"/>
      <c r="O27" s="227"/>
      <c r="P27" s="227"/>
      <c r="Q27" s="227"/>
      <c r="R27" s="227"/>
    </row>
    <row r="28" spans="1:18" ht="25.05" customHeight="1" x14ac:dyDescent="0.35">
      <c r="A28" s="30" t="s">
        <v>16</v>
      </c>
      <c r="B28" s="30">
        <v>-1300.4022216796875</v>
      </c>
      <c r="C28" s="30">
        <v>-1322.1527099609375</v>
      </c>
      <c r="D28" s="30">
        <v>-1323.6951904296875</v>
      </c>
      <c r="E28" s="30">
        <v>-1386.956787109375</v>
      </c>
      <c r="F28" s="30">
        <v>-1492.9078369140625</v>
      </c>
      <c r="G28" s="30">
        <v>-1670.318115234375</v>
      </c>
      <c r="H28" s="30">
        <v>-1834.6318359375</v>
      </c>
      <c r="I28" s="30">
        <v>-1883.0374755859375</v>
      </c>
      <c r="J28" s="30">
        <v>-2176.885986328125</v>
      </c>
      <c r="K28" s="227"/>
      <c r="O28" s="227"/>
      <c r="P28" s="227"/>
      <c r="Q28" s="227"/>
      <c r="R28" s="227"/>
    </row>
    <row r="29" spans="1:18" ht="25.05" customHeight="1" x14ac:dyDescent="0.35">
      <c r="A29" s="31" t="s">
        <v>111</v>
      </c>
      <c r="B29" s="30">
        <v>-2003.60205078125</v>
      </c>
      <c r="C29" s="30">
        <v>-487.94757080078125</v>
      </c>
      <c r="D29" s="30">
        <v>-629.7698974609375</v>
      </c>
      <c r="E29" s="30">
        <v>322.08770751953125</v>
      </c>
      <c r="F29" s="30">
        <v>-282.1851806640625</v>
      </c>
      <c r="G29" s="30">
        <v>-3535.02294921875</v>
      </c>
      <c r="H29" s="30">
        <v>-764.2984619140625</v>
      </c>
      <c r="I29" s="30">
        <v>460.09869384765625</v>
      </c>
      <c r="J29" s="30">
        <v>2701.967529296875</v>
      </c>
      <c r="K29" s="227"/>
      <c r="O29" s="227"/>
      <c r="P29" s="227"/>
      <c r="Q29" s="227"/>
      <c r="R29" s="227"/>
    </row>
    <row r="30" spans="1:18" ht="25.05" customHeight="1" x14ac:dyDescent="0.35">
      <c r="A30" s="31" t="s">
        <v>112</v>
      </c>
      <c r="B30" s="30">
        <v>-9090.2169990539551</v>
      </c>
      <c r="C30" s="30">
        <v>-14420.253601074219</v>
      </c>
      <c r="D30" s="30">
        <v>-19607.479873657227</v>
      </c>
      <c r="E30" s="30">
        <v>-23267.301895141602</v>
      </c>
      <c r="F30" s="30">
        <v>-5537.9778594970703</v>
      </c>
      <c r="G30" s="30">
        <v>-4337.6426620483398</v>
      </c>
      <c r="H30" s="30">
        <v>-2323.0876007080078</v>
      </c>
      <c r="I30" s="30">
        <v>8845.5207614898682</v>
      </c>
      <c r="J30" s="30">
        <v>-13597.960834503174</v>
      </c>
      <c r="K30" s="227"/>
      <c r="O30" s="227"/>
      <c r="P30" s="227"/>
      <c r="Q30" s="227"/>
      <c r="R30" s="227"/>
    </row>
    <row r="31" spans="1:18" ht="23.25" customHeight="1" x14ac:dyDescent="0.35">
      <c r="A31" s="30" t="s">
        <v>15</v>
      </c>
      <c r="B31" s="30">
        <v>-1556.4523506164551</v>
      </c>
      <c r="C31" s="30">
        <v>-3969.4059448242188</v>
      </c>
      <c r="D31" s="30">
        <v>-3871.2513580322266</v>
      </c>
      <c r="E31" s="30">
        <v>-7259.6944732666016</v>
      </c>
      <c r="F31" s="30">
        <v>7487.2467498779297</v>
      </c>
      <c r="G31" s="30">
        <v>9241.4335098266602</v>
      </c>
      <c r="H31" s="30">
        <v>13230.992477416992</v>
      </c>
      <c r="I31" s="30">
        <v>27636.452402114868</v>
      </c>
      <c r="J31" s="30">
        <v>2958.8008842468262</v>
      </c>
      <c r="K31" s="227"/>
      <c r="O31" s="227"/>
      <c r="P31" s="227"/>
      <c r="Q31" s="227"/>
      <c r="R31" s="227"/>
    </row>
    <row r="32" spans="1:18" ht="25.05" customHeight="1" x14ac:dyDescent="0.35">
      <c r="A32" s="30" t="s">
        <v>16</v>
      </c>
      <c r="B32" s="30">
        <v>-7533.7646484375</v>
      </c>
      <c r="C32" s="30">
        <v>-10450.84765625</v>
      </c>
      <c r="D32" s="30">
        <v>-15736.228515625</v>
      </c>
      <c r="E32" s="30">
        <v>-16007.607421875</v>
      </c>
      <c r="F32" s="30">
        <v>-13025.224609375</v>
      </c>
      <c r="G32" s="30">
        <v>-13579.076171875</v>
      </c>
      <c r="H32" s="30">
        <v>-15554.080078125</v>
      </c>
      <c r="I32" s="30">
        <v>-18790.931640625</v>
      </c>
      <c r="J32" s="30">
        <v>-16556.76171875</v>
      </c>
      <c r="K32" s="227"/>
      <c r="O32" s="227"/>
      <c r="P32" s="227"/>
      <c r="Q32" s="227"/>
      <c r="R32" s="227"/>
    </row>
    <row r="33" spans="1:18" ht="25.05" customHeight="1" x14ac:dyDescent="0.35">
      <c r="A33" s="31" t="s">
        <v>113</v>
      </c>
      <c r="B33" s="30">
        <v>0.28202438354492188</v>
      </c>
      <c r="C33" s="30">
        <v>0.22589111328125</v>
      </c>
      <c r="D33" s="30">
        <v>0.2584075927734375</v>
      </c>
      <c r="E33" s="30">
        <v>0.2703704833984375</v>
      </c>
      <c r="F33" s="30">
        <v>0.5646209716796875</v>
      </c>
      <c r="G33" s="30">
        <v>0.53409576416015625</v>
      </c>
      <c r="H33" s="30">
        <v>0.6672821044921875</v>
      </c>
      <c r="I33" s="30">
        <v>0.40650367736816406</v>
      </c>
      <c r="J33" s="30">
        <v>1.0450248718261719</v>
      </c>
      <c r="K33" s="227"/>
      <c r="O33" s="227"/>
      <c r="P33" s="227"/>
      <c r="Q33" s="227"/>
      <c r="R33" s="227"/>
    </row>
    <row r="34" spans="1:18" ht="25.05" customHeight="1" x14ac:dyDescent="0.35">
      <c r="A34" s="31" t="s">
        <v>114</v>
      </c>
      <c r="B34" s="31">
        <v>-9090.4990234375</v>
      </c>
      <c r="C34" s="31">
        <v>-14420.4794921875</v>
      </c>
      <c r="D34" s="31">
        <v>-19607.73828125</v>
      </c>
      <c r="E34" s="31">
        <v>-23267.572265625</v>
      </c>
      <c r="F34" s="31">
        <v>-5538.54248046875</v>
      </c>
      <c r="G34" s="31">
        <v>-4338.1767578125</v>
      </c>
      <c r="H34" s="31">
        <v>-2323.7548828125</v>
      </c>
      <c r="I34" s="31">
        <v>8845.1142578125</v>
      </c>
      <c r="J34" s="31">
        <v>-13599.005859375</v>
      </c>
      <c r="K34" s="227"/>
      <c r="O34" s="227"/>
      <c r="P34" s="227"/>
      <c r="Q34" s="227"/>
      <c r="R34" s="227"/>
    </row>
    <row r="35" spans="1:18" ht="25.05" customHeight="1" thickBot="1" x14ac:dyDescent="0.4">
      <c r="A35" s="143" t="s">
        <v>23</v>
      </c>
      <c r="B35" s="144">
        <v>12391.028606414795</v>
      </c>
      <c r="C35" s="144">
        <v>17598.6455078125</v>
      </c>
      <c r="D35" s="144">
        <v>8986.2433929443359</v>
      </c>
      <c r="E35" s="144">
        <v>-6046.6028594970703</v>
      </c>
      <c r="F35" s="144">
        <v>6892.1787567138672</v>
      </c>
      <c r="G35" s="144">
        <v>3502.6097793579102</v>
      </c>
      <c r="H35" s="144">
        <v>5227.4889373779297</v>
      </c>
      <c r="I35" s="144">
        <v>11796.402658462524</v>
      </c>
      <c r="J35" s="144">
        <v>-7527.6905708312988</v>
      </c>
      <c r="K35" s="227"/>
      <c r="O35" s="227"/>
      <c r="P35" s="227"/>
      <c r="Q35" s="227"/>
      <c r="R35" s="227"/>
    </row>
    <row r="36" spans="1:18" ht="25.05" customHeight="1" thickTop="1" x14ac:dyDescent="0.35">
      <c r="A36" s="31"/>
      <c r="B36" s="31"/>
      <c r="C36" s="31"/>
      <c r="D36" s="31"/>
      <c r="E36" s="31"/>
      <c r="F36" s="31"/>
      <c r="K36" s="227"/>
      <c r="O36" s="227"/>
      <c r="P36" s="227"/>
      <c r="Q36" s="227"/>
      <c r="R36" s="227"/>
    </row>
    <row r="37" spans="1:18" ht="25.05" customHeight="1" x14ac:dyDescent="0.35">
      <c r="A37" s="120" t="s">
        <v>236</v>
      </c>
      <c r="B37" s="31"/>
      <c r="C37" s="31"/>
      <c r="D37" s="31"/>
      <c r="E37" s="31"/>
      <c r="F37" s="31"/>
      <c r="K37" s="227"/>
      <c r="O37" s="227"/>
      <c r="P37" s="227"/>
      <c r="Q37" s="227"/>
      <c r="R37" s="227"/>
    </row>
    <row r="38" spans="1:18" ht="25.05" customHeight="1" thickBot="1" x14ac:dyDescent="0.4">
      <c r="A38" s="26"/>
      <c r="B38" s="27"/>
      <c r="C38" s="27"/>
      <c r="D38" s="27"/>
      <c r="E38" s="27"/>
      <c r="F38" s="27"/>
      <c r="K38" s="227"/>
      <c r="O38" s="227"/>
      <c r="P38" s="227"/>
      <c r="Q38" s="227"/>
      <c r="R38" s="227"/>
    </row>
    <row r="39" spans="1:18" ht="25.05" customHeight="1" thickTop="1" thickBot="1" x14ac:dyDescent="0.35">
      <c r="A39" s="17" t="s">
        <v>260</v>
      </c>
      <c r="B39" s="18" t="s">
        <v>83</v>
      </c>
      <c r="C39" s="18" t="s">
        <v>143</v>
      </c>
      <c r="D39" s="18" t="s">
        <v>144</v>
      </c>
      <c r="E39" s="18" t="s">
        <v>145</v>
      </c>
      <c r="F39" s="18" t="s">
        <v>146</v>
      </c>
      <c r="G39" s="18" t="s">
        <v>242</v>
      </c>
      <c r="H39" s="18" t="s">
        <v>262</v>
      </c>
      <c r="I39" s="18" t="s">
        <v>293</v>
      </c>
      <c r="J39" s="18" t="s">
        <v>294</v>
      </c>
      <c r="K39" s="227"/>
      <c r="O39" s="227"/>
      <c r="P39" s="227"/>
      <c r="Q39" s="227"/>
      <c r="R39" s="227"/>
    </row>
    <row r="40" spans="1:18" ht="25.05" customHeight="1" thickTop="1" x14ac:dyDescent="0.3">
      <c r="A40" s="4" t="s">
        <v>25</v>
      </c>
      <c r="B40" s="4">
        <v>91.805638631184891</v>
      </c>
      <c r="C40" s="4">
        <v>96.717395782470703</v>
      </c>
      <c r="D40" s="4">
        <v>99.999999364217118</v>
      </c>
      <c r="E40" s="4">
        <v>106.72710227966309</v>
      </c>
      <c r="F40" s="4">
        <v>113.28790855407715</v>
      </c>
      <c r="G40" s="4">
        <v>118.14975865681966</v>
      </c>
      <c r="H40" s="4">
        <v>122.54855855305989</v>
      </c>
      <c r="I40" s="4">
        <v>125.25531069437663</v>
      </c>
      <c r="J40" s="4">
        <v>129.78567441304526</v>
      </c>
      <c r="K40" s="227"/>
      <c r="O40" s="227"/>
      <c r="P40" s="227"/>
      <c r="Q40" s="227"/>
      <c r="R40" s="227"/>
    </row>
    <row r="41" spans="1:18" ht="25.05" customHeight="1" x14ac:dyDescent="0.3">
      <c r="A41" s="5" t="s">
        <v>12</v>
      </c>
      <c r="B41" s="6"/>
      <c r="C41" s="6">
        <v>5.350169362709889E-2</v>
      </c>
      <c r="D41" s="6">
        <v>3.3940156837239499E-2</v>
      </c>
      <c r="E41" s="6">
        <v>6.7271029582157471E-2</v>
      </c>
      <c r="F41" s="6">
        <v>6.1472729365615209E-2</v>
      </c>
      <c r="G41" s="6">
        <v>4.2915878356265535E-2</v>
      </c>
      <c r="H41" s="6">
        <v>3.7230714190598313E-2</v>
      </c>
      <c r="I41" s="6">
        <v>2.2087180569690723E-2</v>
      </c>
      <c r="J41" s="6">
        <v>3.6169035017786344E-2</v>
      </c>
      <c r="K41" s="227"/>
      <c r="O41" s="227"/>
      <c r="P41" s="227"/>
      <c r="Q41" s="227"/>
      <c r="R41" s="227"/>
    </row>
    <row r="42" spans="1:18" ht="25.05" customHeight="1" x14ac:dyDescent="0.3">
      <c r="A42" s="7" t="s">
        <v>26</v>
      </c>
      <c r="B42" s="4">
        <v>88.953950761355884</v>
      </c>
      <c r="C42" s="4">
        <v>96.279212888190514</v>
      </c>
      <c r="D42" s="4">
        <v>100</v>
      </c>
      <c r="E42" s="4">
        <v>107.96866656283375</v>
      </c>
      <c r="F42" s="4">
        <v>118.67812411610016</v>
      </c>
      <c r="G42" s="4">
        <v>123.93377174641914</v>
      </c>
      <c r="H42" s="4">
        <v>125.08178991074777</v>
      </c>
      <c r="I42" s="4">
        <v>130.75575472855394</v>
      </c>
      <c r="J42" s="4">
        <v>133.02213990143821</v>
      </c>
      <c r="K42" s="227"/>
      <c r="O42" s="227"/>
      <c r="P42" s="227"/>
      <c r="Q42" s="227"/>
      <c r="R42" s="227"/>
    </row>
    <row r="43" spans="1:18" ht="25.05" customHeight="1" thickBot="1" x14ac:dyDescent="0.35">
      <c r="A43" s="19" t="s">
        <v>12</v>
      </c>
      <c r="B43" s="20"/>
      <c r="C43" s="20">
        <v>8.2348923956022002E-2</v>
      </c>
      <c r="D43" s="20">
        <v>3.8645799027568373E-2</v>
      </c>
      <c r="E43" s="20">
        <v>7.9686665628337483E-2</v>
      </c>
      <c r="F43" s="20">
        <v>9.9190421575077181E-2</v>
      </c>
      <c r="G43" s="20">
        <v>4.4284889649734316E-2</v>
      </c>
      <c r="H43" s="20">
        <v>9.2631584446376536E-3</v>
      </c>
      <c r="I43" s="20">
        <v>4.5362037286601264E-2</v>
      </c>
      <c r="J43" s="20">
        <v>1.7332966932042337E-2</v>
      </c>
      <c r="K43" s="227"/>
      <c r="O43" s="227"/>
      <c r="P43" s="227"/>
      <c r="Q43" s="227"/>
      <c r="R43" s="227"/>
    </row>
    <row r="44" spans="1:18" ht="25.05" customHeight="1" thickTop="1" x14ac:dyDescent="0.3">
      <c r="A44" s="3"/>
      <c r="B44" s="2"/>
      <c r="C44" s="2"/>
      <c r="D44" s="2"/>
      <c r="E44" s="2"/>
      <c r="F44" s="2"/>
    </row>
    <row r="45" spans="1:18" ht="25.05" customHeight="1" x14ac:dyDescent="0.3">
      <c r="A45" s="2"/>
      <c r="B45" s="2"/>
      <c r="C45" s="2"/>
      <c r="D45" s="2"/>
      <c r="E45" s="2"/>
      <c r="F45" s="2"/>
    </row>
    <row r="46" spans="1:18" ht="25.05" customHeight="1" x14ac:dyDescent="0.3">
      <c r="A46" s="2"/>
      <c r="B46" s="2"/>
      <c r="C46" s="2"/>
      <c r="D46" s="2"/>
      <c r="E46" s="2"/>
      <c r="F46" s="2"/>
    </row>
    <row r="47" spans="1:18" ht="25.05" customHeight="1" x14ac:dyDescent="0.3">
      <c r="A47" s="2"/>
      <c r="B47" s="2"/>
      <c r="C47" s="2"/>
      <c r="D47" s="2"/>
      <c r="E47" s="2"/>
      <c r="F47" s="2"/>
    </row>
    <row r="48" spans="1:18" ht="25.05" customHeight="1" x14ac:dyDescent="0.3">
      <c r="A48" s="145"/>
      <c r="C48" s="2"/>
      <c r="D48" s="2"/>
      <c r="E48" s="2"/>
      <c r="F48" s="2"/>
    </row>
    <row r="49" spans="3:6" ht="25.05" customHeight="1" x14ac:dyDescent="0.3">
      <c r="C49" s="2"/>
      <c r="D49" s="2"/>
      <c r="E49" s="2"/>
      <c r="F49" s="2"/>
    </row>
    <row r="50" spans="3:6" ht="25.05" customHeight="1" x14ac:dyDescent="0.3">
      <c r="C50" s="2"/>
      <c r="D50" s="2"/>
      <c r="E50" s="2"/>
      <c r="F50" s="2"/>
    </row>
    <row r="51" spans="3:6" ht="25.05" customHeight="1" x14ac:dyDescent="0.3">
      <c r="C51" s="2"/>
      <c r="D51" s="2"/>
      <c r="E51" s="2"/>
      <c r="F51" s="2"/>
    </row>
    <row r="52" spans="3:6" ht="25.05" customHeight="1" x14ac:dyDescent="0.3">
      <c r="C52" s="2"/>
      <c r="D52" s="2"/>
      <c r="E52" s="2"/>
      <c r="F52" s="2"/>
    </row>
    <row r="53" spans="3:6" ht="25.05" customHeight="1" x14ac:dyDescent="0.3">
      <c r="C53" s="2"/>
      <c r="D53" s="2"/>
      <c r="E53" s="2"/>
      <c r="F53" s="2"/>
    </row>
    <row r="54" spans="3:6" ht="25.05" customHeight="1" x14ac:dyDescent="0.3">
      <c r="C54" s="2"/>
      <c r="D54" s="2"/>
      <c r="E54" s="2"/>
      <c r="F54" s="2"/>
    </row>
    <row r="55" spans="3:6" x14ac:dyDescent="0.3">
      <c r="C55" s="2"/>
      <c r="D55" s="2"/>
      <c r="E55" s="2"/>
      <c r="F55" s="2"/>
    </row>
    <row r="56" spans="3:6" x14ac:dyDescent="0.3">
      <c r="C56" s="2"/>
      <c r="D56" s="2"/>
      <c r="E56" s="2"/>
      <c r="F56" s="2"/>
    </row>
    <row r="57" spans="3:6" x14ac:dyDescent="0.3">
      <c r="C57" s="2"/>
      <c r="D57" s="2"/>
      <c r="E57" s="2"/>
      <c r="F57" s="2"/>
    </row>
  </sheetData>
  <hyperlinks>
    <hyperlink ref="C1" location="'Table of Content'!A1" display="Back to Table of Content" xr:uid="{00000000-0004-0000-0300-000000000000}"/>
  </hyperlinks>
  <pageMargins left="0.7" right="0.7" top="0.75" bottom="0.75" header="0.3" footer="0.3"/>
  <pageSetup orientation="portrait" r:id="rId1"/>
  <ignoredErrors>
    <ignoredError sqref="B39:J39 B4:J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9"/>
  <sheetViews>
    <sheetView zoomScale="90" zoomScaleNormal="90" workbookViewId="0">
      <pane xSplit="1" ySplit="4" topLeftCell="F8" activePane="bottomRight" state="frozen"/>
      <selection pane="topRight" activeCell="B1" sqref="B1"/>
      <selection pane="bottomLeft" activeCell="A5" sqref="A5"/>
      <selection pane="bottomRight" activeCell="N3" sqref="N3"/>
    </sheetView>
  </sheetViews>
  <sheetFormatPr defaultRowHeight="14.4" x14ac:dyDescent="0.3"/>
  <cols>
    <col min="1" max="1" width="59.77734375" bestFit="1" customWidth="1"/>
    <col min="2" max="2" width="10.77734375" customWidth="1"/>
    <col min="3" max="9" width="10.5546875" bestFit="1" customWidth="1"/>
    <col min="10" max="10" width="12.21875" bestFit="1" customWidth="1"/>
    <col min="12" max="14" width="13.21875" bestFit="1" customWidth="1"/>
  </cols>
  <sheetData>
    <row r="1" spans="1:18" ht="43.2" x14ac:dyDescent="0.3">
      <c r="C1" s="234" t="s">
        <v>296</v>
      </c>
    </row>
    <row r="2" spans="1:18" ht="17.399999999999999" x14ac:dyDescent="0.3">
      <c r="A2" s="146" t="s">
        <v>237</v>
      </c>
    </row>
    <row r="3" spans="1:18" ht="15" thickBot="1" x14ac:dyDescent="0.35"/>
    <row r="4" spans="1:18" s="1" customFormat="1" ht="25.05" customHeight="1" thickTop="1" thickBot="1" x14ac:dyDescent="0.35">
      <c r="A4" s="148" t="s">
        <v>27</v>
      </c>
      <c r="B4" s="149" t="s">
        <v>83</v>
      </c>
      <c r="C4" s="149" t="s">
        <v>143</v>
      </c>
      <c r="D4" s="149" t="s">
        <v>144</v>
      </c>
      <c r="E4" s="149" t="s">
        <v>145</v>
      </c>
      <c r="F4" s="149" t="s">
        <v>146</v>
      </c>
      <c r="G4" s="149" t="s">
        <v>242</v>
      </c>
      <c r="H4" s="149" t="s">
        <v>262</v>
      </c>
      <c r="I4" s="149" t="s">
        <v>293</v>
      </c>
      <c r="J4" s="149" t="s">
        <v>294</v>
      </c>
    </row>
    <row r="5" spans="1:18" s="1" customFormat="1" ht="25.05" customHeight="1" thickTop="1" x14ac:dyDescent="0.35">
      <c r="A5" s="150" t="s">
        <v>266</v>
      </c>
      <c r="B5" s="151">
        <v>9184.2104187011719</v>
      </c>
      <c r="C5" s="151">
        <v>10974.213165283203</v>
      </c>
      <c r="D5" s="151">
        <v>9710.8634033203125</v>
      </c>
      <c r="E5" s="151">
        <v>10598.141296386719</v>
      </c>
      <c r="F5" s="151">
        <v>13169.982208251953</v>
      </c>
      <c r="G5" s="151">
        <v>14065.826965332031</v>
      </c>
      <c r="H5" s="151">
        <v>12836.930694580078</v>
      </c>
      <c r="I5" s="151">
        <v>15957.491363525391</v>
      </c>
      <c r="J5" s="151">
        <v>17253.987976074219</v>
      </c>
      <c r="K5" s="228"/>
      <c r="L5" s="228"/>
      <c r="M5" s="228"/>
      <c r="N5" s="228"/>
      <c r="O5" s="228"/>
      <c r="P5" s="228"/>
      <c r="Q5" s="228"/>
      <c r="R5" s="228"/>
    </row>
    <row r="6" spans="1:18" s="1" customFormat="1" ht="25.05" customHeight="1" x14ac:dyDescent="0.35">
      <c r="A6" s="150" t="s">
        <v>28</v>
      </c>
      <c r="B6" s="151">
        <v>3238.469970703125</v>
      </c>
      <c r="C6" s="151">
        <v>3756.953369140625</v>
      </c>
      <c r="D6" s="151">
        <v>3369.52978515625</v>
      </c>
      <c r="E6" s="151">
        <v>3379.71044921875</v>
      </c>
      <c r="F6" s="151">
        <v>5103.35791015625</v>
      </c>
      <c r="G6" s="151">
        <v>5427.2392578125</v>
      </c>
      <c r="H6" s="151">
        <v>5177.61767578125</v>
      </c>
      <c r="I6" s="151">
        <v>6256.90087890625</v>
      </c>
      <c r="J6" s="151">
        <v>7266.412109375</v>
      </c>
      <c r="K6" s="228"/>
      <c r="L6" s="228"/>
      <c r="M6" s="228"/>
      <c r="N6" s="228"/>
      <c r="O6" s="228"/>
      <c r="P6" s="228"/>
      <c r="Q6" s="228"/>
      <c r="R6" s="228"/>
    </row>
    <row r="7" spans="1:18" s="1" customFormat="1" ht="25.05" customHeight="1" x14ac:dyDescent="0.35">
      <c r="A7" s="150" t="s">
        <v>29</v>
      </c>
      <c r="B7" s="151">
        <v>2311.9191589355469</v>
      </c>
      <c r="C7" s="151">
        <v>3084.9350891113281</v>
      </c>
      <c r="D7" s="151">
        <v>2477.1390380859375</v>
      </c>
      <c r="E7" s="151">
        <v>2699.1056518554688</v>
      </c>
      <c r="F7" s="151">
        <v>3572.3899230957031</v>
      </c>
      <c r="G7" s="151">
        <v>4118.0667114257813</v>
      </c>
      <c r="H7" s="151">
        <v>2977.1821594238281</v>
      </c>
      <c r="I7" s="151">
        <v>5129.8868713378906</v>
      </c>
      <c r="J7" s="151">
        <v>5343.2369995117188</v>
      </c>
      <c r="K7" s="228"/>
      <c r="L7" s="228"/>
      <c r="M7" s="228"/>
      <c r="N7" s="228"/>
      <c r="O7" s="228"/>
      <c r="P7" s="228"/>
      <c r="Q7" s="228"/>
      <c r="R7" s="228"/>
    </row>
    <row r="8" spans="1:18" s="1" customFormat="1" ht="25.05" customHeight="1" x14ac:dyDescent="0.35">
      <c r="A8" s="150" t="s">
        <v>243</v>
      </c>
      <c r="B8" s="151">
        <v>3633.8212890625</v>
      </c>
      <c r="C8" s="151">
        <v>4132.32470703125</v>
      </c>
      <c r="D8" s="151">
        <v>3864.194580078125</v>
      </c>
      <c r="E8" s="151">
        <v>4519.3251953125</v>
      </c>
      <c r="F8" s="151">
        <v>4494.234375</v>
      </c>
      <c r="G8" s="151">
        <v>4520.52099609375</v>
      </c>
      <c r="H8" s="151">
        <v>4682.130859375</v>
      </c>
      <c r="I8" s="151">
        <v>4570.70361328125</v>
      </c>
      <c r="J8" s="151">
        <v>4644.3388671875</v>
      </c>
      <c r="K8" s="228"/>
      <c r="L8" s="228"/>
      <c r="M8" s="228"/>
      <c r="N8" s="228"/>
      <c r="O8" s="228"/>
      <c r="P8" s="228"/>
      <c r="Q8" s="228"/>
      <c r="R8" s="228"/>
    </row>
    <row r="9" spans="1:18" s="1" customFormat="1" ht="25.05" customHeight="1" x14ac:dyDescent="0.35">
      <c r="A9" s="150" t="s">
        <v>30</v>
      </c>
      <c r="B9" s="151">
        <v>11927.153160095215</v>
      </c>
      <c r="C9" s="151">
        <v>12826.880813598633</v>
      </c>
      <c r="D9" s="151">
        <v>12966.267568588257</v>
      </c>
      <c r="E9" s="151">
        <v>14844.225294113159</v>
      </c>
      <c r="F9" s="151">
        <v>14007.327032089233</v>
      </c>
      <c r="G9" s="151">
        <v>16013.323848724365</v>
      </c>
      <c r="H9" s="151">
        <v>16479.169023513794</v>
      </c>
      <c r="I9" s="151">
        <v>16155.390232086182</v>
      </c>
      <c r="J9" s="151">
        <v>16615.398517608643</v>
      </c>
      <c r="K9" s="228"/>
      <c r="L9" s="228"/>
      <c r="M9" s="228"/>
      <c r="N9" s="228"/>
      <c r="O9" s="228"/>
      <c r="P9" s="228"/>
      <c r="Q9" s="228"/>
      <c r="R9" s="228"/>
    </row>
    <row r="10" spans="1:18" s="1" customFormat="1" ht="25.05" customHeight="1" x14ac:dyDescent="0.35">
      <c r="A10" s="150" t="s">
        <v>31</v>
      </c>
      <c r="B10" s="151">
        <v>7076.6884765625</v>
      </c>
      <c r="C10" s="151">
        <v>8421.9228515625</v>
      </c>
      <c r="D10" s="151">
        <v>7900.97705078125</v>
      </c>
      <c r="E10" s="151">
        <v>7239.6669921875</v>
      </c>
      <c r="F10" s="151">
        <v>6716.99169921875</v>
      </c>
      <c r="G10" s="151">
        <v>7915.08740234375</v>
      </c>
      <c r="H10" s="151">
        <v>6060.4521484375</v>
      </c>
      <c r="I10" s="151">
        <v>4720.384765625</v>
      </c>
      <c r="J10" s="151">
        <v>5371.78857421875</v>
      </c>
      <c r="K10" s="228"/>
      <c r="L10" s="228"/>
      <c r="M10" s="228"/>
      <c r="N10" s="228"/>
      <c r="O10" s="228"/>
      <c r="P10" s="228"/>
      <c r="Q10" s="228"/>
      <c r="R10" s="228"/>
    </row>
    <row r="11" spans="1:18" s="1" customFormat="1" ht="25.05" customHeight="1" x14ac:dyDescent="0.35">
      <c r="A11" s="150" t="s">
        <v>95</v>
      </c>
      <c r="B11" s="151">
        <v>1507.8895263671875</v>
      </c>
      <c r="C11" s="151">
        <v>1253.2288818359375</v>
      </c>
      <c r="D11" s="151">
        <v>1368.838134765625</v>
      </c>
      <c r="E11" s="151">
        <v>1429.0740966796875</v>
      </c>
      <c r="F11" s="151">
        <v>1690.2745361328125</v>
      </c>
      <c r="G11" s="151">
        <v>2218.2724609375</v>
      </c>
      <c r="H11" s="151">
        <v>3286.80029296875</v>
      </c>
      <c r="I11" s="151">
        <v>3505.656494140625</v>
      </c>
      <c r="J11" s="151">
        <v>3301.357421875</v>
      </c>
      <c r="K11" s="228"/>
      <c r="L11" s="228"/>
      <c r="M11" s="228"/>
      <c r="N11" s="228"/>
      <c r="O11" s="228"/>
      <c r="P11" s="228"/>
      <c r="Q11" s="228"/>
      <c r="R11" s="228"/>
    </row>
    <row r="12" spans="1:18" s="1" customFormat="1" ht="25.05" customHeight="1" x14ac:dyDescent="0.35">
      <c r="A12" s="150" t="s">
        <v>96</v>
      </c>
      <c r="B12" s="151">
        <v>1132.5049438476563</v>
      </c>
      <c r="C12" s="151">
        <v>1609.4275436401367</v>
      </c>
      <c r="D12" s="151">
        <v>2768.9670028686523</v>
      </c>
      <c r="E12" s="166">
        <v>5162.9657287597656</v>
      </c>
      <c r="F12" s="151">
        <v>4573.1219177246094</v>
      </c>
      <c r="G12" s="151">
        <v>4551.7114944458008</v>
      </c>
      <c r="H12" s="151">
        <v>5757.6581420898438</v>
      </c>
      <c r="I12" s="151">
        <v>6851.8668518066406</v>
      </c>
      <c r="J12" s="151">
        <v>6476.1345138549805</v>
      </c>
      <c r="K12" s="228"/>
      <c r="L12" s="228"/>
      <c r="M12" s="228"/>
      <c r="N12" s="228"/>
      <c r="O12" s="228"/>
      <c r="P12" s="228"/>
      <c r="Q12" s="228"/>
      <c r="R12" s="228"/>
    </row>
    <row r="13" spans="1:18" s="1" customFormat="1" ht="25.05" customHeight="1" x14ac:dyDescent="0.35">
      <c r="A13" s="150" t="s">
        <v>32</v>
      </c>
      <c r="B13" s="151">
        <v>2210.0702133178711</v>
      </c>
      <c r="C13" s="151">
        <v>1542.3015365600586</v>
      </c>
      <c r="D13" s="151">
        <v>927.48538017272949</v>
      </c>
      <c r="E13" s="151">
        <v>1012.5184764862061</v>
      </c>
      <c r="F13" s="151">
        <v>1026.9388790130615</v>
      </c>
      <c r="G13" s="151">
        <v>1328.2524909973145</v>
      </c>
      <c r="H13" s="151">
        <v>1374.2584400177002</v>
      </c>
      <c r="I13" s="151">
        <v>1077.482120513916</v>
      </c>
      <c r="J13" s="151">
        <v>1466.1180076599121</v>
      </c>
      <c r="K13" s="228"/>
      <c r="L13" s="228"/>
      <c r="M13" s="228"/>
      <c r="N13" s="228"/>
      <c r="O13" s="228"/>
      <c r="P13" s="228"/>
      <c r="Q13" s="228"/>
      <c r="R13" s="228"/>
    </row>
    <row r="14" spans="1:18" s="1" customFormat="1" ht="25.05" customHeight="1" thickBot="1" x14ac:dyDescent="0.35">
      <c r="A14" s="152" t="s">
        <v>33</v>
      </c>
      <c r="B14" s="153">
        <v>21111.363578796387</v>
      </c>
      <c r="C14" s="153">
        <v>23801.093978881836</v>
      </c>
      <c r="D14" s="153">
        <v>22677.130971908569</v>
      </c>
      <c r="E14" s="153">
        <v>25442.366590499878</v>
      </c>
      <c r="F14" s="153">
        <v>27177.309240341187</v>
      </c>
      <c r="G14" s="153">
        <v>30079.150814056396</v>
      </c>
      <c r="H14" s="153">
        <v>29316.099718093872</v>
      </c>
      <c r="I14" s="153">
        <v>32112.881595611572</v>
      </c>
      <c r="J14" s="153">
        <v>33869.386493682861</v>
      </c>
      <c r="K14" s="228"/>
      <c r="L14" s="228"/>
      <c r="M14" s="228"/>
      <c r="N14" s="228"/>
      <c r="O14" s="228"/>
      <c r="P14" s="228"/>
      <c r="Q14" s="228"/>
      <c r="R14" s="228"/>
    </row>
    <row r="15" spans="1:18" s="1" customFormat="1" ht="25.05" customHeight="1" thickTop="1" x14ac:dyDescent="0.35">
      <c r="A15" s="150" t="s">
        <v>34</v>
      </c>
      <c r="B15" s="151">
        <v>12116.024356842041</v>
      </c>
      <c r="C15" s="151">
        <v>13360.310358047485</v>
      </c>
      <c r="D15" s="151">
        <v>16671.219066619873</v>
      </c>
      <c r="E15" s="151">
        <v>18418.345871925354</v>
      </c>
      <c r="F15" s="151">
        <v>20965.930074930191</v>
      </c>
      <c r="G15" s="151">
        <v>22269.136633872986</v>
      </c>
      <c r="H15" s="151">
        <v>22583.211726665497</v>
      </c>
      <c r="I15" s="151">
        <v>19181.349957466125</v>
      </c>
      <c r="J15" s="151">
        <v>20491.231659241021</v>
      </c>
      <c r="K15" s="228"/>
      <c r="L15" s="228"/>
      <c r="M15" s="228"/>
      <c r="N15" s="228"/>
      <c r="O15" s="228"/>
      <c r="P15" s="228"/>
      <c r="Q15" s="228"/>
      <c r="R15" s="228"/>
    </row>
    <row r="16" spans="1:18" s="1" customFormat="1" ht="25.05" customHeight="1" x14ac:dyDescent="0.35">
      <c r="A16" s="150" t="s">
        <v>35</v>
      </c>
      <c r="B16" s="151">
        <v>605.5775146484375</v>
      </c>
      <c r="C16" s="151">
        <v>692.91864013671875</v>
      </c>
      <c r="D16" s="151">
        <v>693.3560791015625</v>
      </c>
      <c r="E16" s="151">
        <v>704.5196533203125</v>
      </c>
      <c r="F16" s="151">
        <v>1294.3768310546875</v>
      </c>
      <c r="G16" s="151">
        <v>1426.4676513671875</v>
      </c>
      <c r="H16" s="151">
        <v>1364.412841796875</v>
      </c>
      <c r="I16" s="151">
        <v>1007.3497924804688</v>
      </c>
      <c r="J16" s="151">
        <v>1201.571533203125</v>
      </c>
      <c r="K16" s="228"/>
      <c r="L16" s="228"/>
      <c r="M16" s="228"/>
      <c r="N16" s="228"/>
      <c r="O16" s="228"/>
      <c r="P16" s="228"/>
      <c r="Q16" s="228"/>
      <c r="R16" s="228"/>
    </row>
    <row r="17" spans="1:18" s="1" customFormat="1" ht="25.05" customHeight="1" x14ac:dyDescent="0.35">
      <c r="A17" s="150" t="s">
        <v>99</v>
      </c>
      <c r="B17" s="151">
        <v>956.48297119140625</v>
      </c>
      <c r="C17" s="151">
        <v>1124.6142578125</v>
      </c>
      <c r="D17" s="151">
        <v>1889.744384765625</v>
      </c>
      <c r="E17" s="151">
        <v>1704.046875</v>
      </c>
      <c r="F17" s="151">
        <v>2308.310302734375</v>
      </c>
      <c r="G17" s="151">
        <v>2239.81982421875</v>
      </c>
      <c r="H17" s="151">
        <v>2203.111083984375</v>
      </c>
      <c r="I17" s="151">
        <v>2097.874755859375</v>
      </c>
      <c r="J17" s="151">
        <v>3650.103515625</v>
      </c>
      <c r="K17" s="228"/>
      <c r="L17" s="228"/>
      <c r="M17" s="228"/>
      <c r="N17" s="228"/>
      <c r="O17" s="228"/>
      <c r="P17" s="228"/>
      <c r="Q17" s="228"/>
      <c r="R17" s="228"/>
    </row>
    <row r="18" spans="1:18" s="1" customFormat="1" ht="25.05" customHeight="1" x14ac:dyDescent="0.35">
      <c r="A18" s="150" t="s">
        <v>100</v>
      </c>
      <c r="B18" s="151">
        <v>2366.4220962524414</v>
      </c>
      <c r="C18" s="151">
        <v>2716.3566741943359</v>
      </c>
      <c r="D18" s="151">
        <v>3541.8257293701172</v>
      </c>
      <c r="E18" s="151">
        <v>4237.3726501464844</v>
      </c>
      <c r="F18" s="151">
        <v>4713.1162872314453</v>
      </c>
      <c r="G18" s="151">
        <v>5718.6120452880859</v>
      </c>
      <c r="H18" s="151">
        <v>5761.10498046875</v>
      </c>
      <c r="I18" s="151">
        <v>4949.9223327636719</v>
      </c>
      <c r="J18" s="151">
        <v>5112.1026153564453</v>
      </c>
      <c r="K18" s="228"/>
      <c r="L18" s="228"/>
      <c r="M18" s="228"/>
      <c r="N18" s="228"/>
      <c r="O18" s="228"/>
      <c r="P18" s="228"/>
      <c r="Q18" s="228"/>
      <c r="R18" s="228"/>
    </row>
    <row r="19" spans="1:18" s="1" customFormat="1" ht="25.05" customHeight="1" x14ac:dyDescent="0.35">
      <c r="A19" s="150" t="s">
        <v>98</v>
      </c>
      <c r="B19" s="151">
        <v>1813.866455078125</v>
      </c>
      <c r="C19" s="151">
        <v>2455.20556640625</v>
      </c>
      <c r="D19" s="151">
        <v>2497.87548828125</v>
      </c>
      <c r="E19" s="151">
        <v>2289.77001953125</v>
      </c>
      <c r="F19" s="151">
        <v>2619.573974609375</v>
      </c>
      <c r="G19" s="151">
        <v>2927.447998046875</v>
      </c>
      <c r="H19" s="151">
        <v>2893.80224609375</v>
      </c>
      <c r="I19" s="151">
        <v>2669.64794921875</v>
      </c>
      <c r="J19" s="151">
        <v>2560.241943359375</v>
      </c>
      <c r="K19" s="228"/>
      <c r="L19" s="228"/>
      <c r="M19" s="228"/>
      <c r="N19" s="228"/>
      <c r="O19" s="228"/>
      <c r="P19" s="228"/>
      <c r="Q19" s="228"/>
      <c r="R19" s="228"/>
    </row>
    <row r="20" spans="1:18" s="1" customFormat="1" ht="25.05" customHeight="1" x14ac:dyDescent="0.35">
      <c r="A20" s="150" t="s">
        <v>105</v>
      </c>
      <c r="B20" s="151">
        <v>322.58090209960938</v>
      </c>
      <c r="C20" s="151">
        <v>280.90896606445313</v>
      </c>
      <c r="D20" s="151">
        <v>417.40029907226563</v>
      </c>
      <c r="E20" s="151">
        <v>265.61843872070313</v>
      </c>
      <c r="F20" s="151">
        <v>463.27542114257813</v>
      </c>
      <c r="G20" s="151">
        <v>466.57275390625</v>
      </c>
      <c r="H20" s="151">
        <v>486.693115234375</v>
      </c>
      <c r="I20" s="151">
        <v>472.21420288085938</v>
      </c>
      <c r="J20" s="151">
        <v>559.16693115234375</v>
      </c>
      <c r="K20" s="228"/>
      <c r="L20" s="228"/>
      <c r="M20" s="228"/>
      <c r="N20" s="228"/>
      <c r="O20" s="228"/>
      <c r="P20" s="228"/>
      <c r="Q20" s="228"/>
      <c r="R20" s="228"/>
    </row>
    <row r="21" spans="1:18" s="1" customFormat="1" ht="25.05" customHeight="1" x14ac:dyDescent="0.35">
      <c r="A21" s="150" t="s">
        <v>107</v>
      </c>
      <c r="B21" s="151">
        <v>127.22178649902344</v>
      </c>
      <c r="C21" s="151">
        <v>221.56053161621094</v>
      </c>
      <c r="D21" s="151">
        <v>315.06533813476563</v>
      </c>
      <c r="E21" s="151">
        <v>297.93359375</v>
      </c>
      <c r="F21" s="151">
        <v>313.91842651367188</v>
      </c>
      <c r="G21" s="151">
        <v>311.72503662109375</v>
      </c>
      <c r="H21" s="151">
        <v>314.78591918945313</v>
      </c>
      <c r="I21" s="151">
        <v>263.77130126953125</v>
      </c>
      <c r="J21" s="151">
        <v>328.92437744140625</v>
      </c>
      <c r="K21" s="228"/>
      <c r="L21" s="228"/>
      <c r="M21" s="228"/>
      <c r="N21" s="228"/>
      <c r="O21" s="228"/>
      <c r="P21" s="228"/>
      <c r="Q21" s="228"/>
      <c r="R21" s="228"/>
    </row>
    <row r="22" spans="1:18" s="1" customFormat="1" ht="25.05" customHeight="1" x14ac:dyDescent="0.35">
      <c r="A22" s="150" t="s">
        <v>115</v>
      </c>
      <c r="B22" s="151">
        <v>313.85433959960938</v>
      </c>
      <c r="C22" s="151">
        <v>364.96524047851563</v>
      </c>
      <c r="D22" s="151">
        <v>500.32757568359375</v>
      </c>
      <c r="E22" s="151">
        <v>504.55422973632813</v>
      </c>
      <c r="F22" s="151">
        <v>582.37322998046875</v>
      </c>
      <c r="G22" s="151">
        <v>465.4254150390625</v>
      </c>
      <c r="H22" s="151">
        <v>509.1719970703125</v>
      </c>
      <c r="I22" s="151">
        <v>648.5838623046875</v>
      </c>
      <c r="J22" s="151">
        <v>656.60858154296875</v>
      </c>
      <c r="K22" s="228"/>
      <c r="L22" s="228"/>
      <c r="M22" s="228"/>
      <c r="N22" s="228"/>
      <c r="O22" s="228"/>
      <c r="P22" s="228"/>
      <c r="Q22" s="228"/>
      <c r="R22" s="228"/>
    </row>
    <row r="23" spans="1:18" s="1" customFormat="1" ht="25.05" customHeight="1" x14ac:dyDescent="0.35">
      <c r="A23" s="150" t="s">
        <v>108</v>
      </c>
      <c r="B23" s="151">
        <v>217.94453430175781</v>
      </c>
      <c r="C23" s="151">
        <v>273.949951171875</v>
      </c>
      <c r="D23" s="151">
        <v>354.98089599609375</v>
      </c>
      <c r="E23" s="151">
        <v>318.75692749023438</v>
      </c>
      <c r="F23" s="151">
        <v>399.44619750976563</v>
      </c>
      <c r="G23" s="151">
        <v>423.43301391601563</v>
      </c>
      <c r="H23" s="151">
        <v>435.1654052734375</v>
      </c>
      <c r="I23" s="151">
        <v>387.46347045898438</v>
      </c>
      <c r="J23" s="151">
        <v>374.62405395507813</v>
      </c>
      <c r="K23" s="228"/>
      <c r="L23" s="228"/>
      <c r="M23" s="228"/>
      <c r="N23" s="228"/>
      <c r="O23" s="228"/>
      <c r="P23" s="228"/>
      <c r="Q23" s="228"/>
      <c r="R23" s="228"/>
    </row>
    <row r="24" spans="1:18" s="1" customFormat="1" ht="25.05" customHeight="1" x14ac:dyDescent="0.35">
      <c r="A24" s="150" t="s">
        <v>101</v>
      </c>
      <c r="B24" s="151">
        <v>1127.9544677734375</v>
      </c>
      <c r="C24" s="151">
        <v>1238.428955078125</v>
      </c>
      <c r="D24" s="151">
        <v>1284.817138671875</v>
      </c>
      <c r="E24" s="151">
        <v>1087.509033203125</v>
      </c>
      <c r="F24" s="151">
        <v>996.146728515625</v>
      </c>
      <c r="G24" s="151">
        <v>996.9671630859375</v>
      </c>
      <c r="H24" s="151">
        <v>1042.458251953125</v>
      </c>
      <c r="I24" s="151">
        <v>1072.83935546875</v>
      </c>
      <c r="J24" s="151">
        <v>1022.63916015625</v>
      </c>
      <c r="K24" s="228"/>
      <c r="L24" s="228"/>
      <c r="M24" s="228"/>
      <c r="N24" s="228"/>
      <c r="O24" s="228"/>
      <c r="P24" s="228"/>
      <c r="Q24" s="228"/>
      <c r="R24" s="228"/>
    </row>
    <row r="25" spans="1:18" s="1" customFormat="1" ht="25.05" customHeight="1" x14ac:dyDescent="0.35">
      <c r="A25" s="150" t="s">
        <v>109</v>
      </c>
      <c r="B25" s="151">
        <v>256.548095703125</v>
      </c>
      <c r="C25" s="151">
        <v>308.64202880859375</v>
      </c>
      <c r="D25" s="151">
        <v>386.75845336914063</v>
      </c>
      <c r="E25" s="151">
        <v>352.18051147460938</v>
      </c>
      <c r="F25" s="151">
        <v>347.259033203125</v>
      </c>
      <c r="G25" s="151">
        <v>352.19204711914063</v>
      </c>
      <c r="H25" s="151">
        <v>348.05239868164063</v>
      </c>
      <c r="I25" s="151">
        <v>386.479736328125</v>
      </c>
      <c r="J25" s="151">
        <v>421.29403686523438</v>
      </c>
      <c r="K25" s="228"/>
      <c r="L25" s="228"/>
      <c r="M25" s="228"/>
      <c r="N25" s="228"/>
      <c r="O25" s="228"/>
      <c r="P25" s="228"/>
      <c r="Q25" s="228"/>
      <c r="R25" s="228"/>
    </row>
    <row r="26" spans="1:18" s="1" customFormat="1" ht="25.05" customHeight="1" x14ac:dyDescent="0.35">
      <c r="A26" s="150" t="s">
        <v>106</v>
      </c>
      <c r="B26" s="151">
        <v>469.2088623046875</v>
      </c>
      <c r="C26" s="151">
        <v>499.194580078125</v>
      </c>
      <c r="D26" s="151">
        <v>704.76318359375</v>
      </c>
      <c r="E26" s="151">
        <v>603.0584716796875</v>
      </c>
      <c r="F26" s="151">
        <v>578.94683837890625</v>
      </c>
      <c r="G26" s="151">
        <v>584.80438232421875</v>
      </c>
      <c r="H26" s="151">
        <v>639.96856689453125</v>
      </c>
      <c r="I26" s="151">
        <v>621.46038818359375</v>
      </c>
      <c r="J26" s="151">
        <v>651.67138671875</v>
      </c>
      <c r="K26" s="228"/>
      <c r="L26" s="228"/>
      <c r="M26" s="228"/>
      <c r="N26" s="228"/>
      <c r="O26" s="228"/>
      <c r="P26" s="228"/>
      <c r="Q26" s="228"/>
      <c r="R26" s="228"/>
    </row>
    <row r="27" spans="1:18" s="1" customFormat="1" ht="25.05" customHeight="1" x14ac:dyDescent="0.35">
      <c r="A27" s="150" t="s">
        <v>85</v>
      </c>
      <c r="B27" s="151">
        <v>2038.8882446289063</v>
      </c>
      <c r="C27" s="151">
        <v>1470.1370849609375</v>
      </c>
      <c r="D27" s="151">
        <v>2031.7109985351563</v>
      </c>
      <c r="E27" s="151">
        <v>2984.7010498046875</v>
      </c>
      <c r="F27" s="151">
        <v>3068.6658935546875</v>
      </c>
      <c r="G27" s="151">
        <v>2711.54443359375</v>
      </c>
      <c r="H27" s="151">
        <v>2873.331298828125</v>
      </c>
      <c r="I27" s="151">
        <v>1305.7864074707031</v>
      </c>
      <c r="J27" s="151">
        <v>606.92263812571764</v>
      </c>
      <c r="K27" s="228"/>
      <c r="L27" s="228"/>
      <c r="M27" s="228"/>
      <c r="N27" s="228"/>
      <c r="O27" s="228"/>
      <c r="P27" s="228"/>
      <c r="Q27" s="228"/>
      <c r="R27" s="228"/>
    </row>
    <row r="28" spans="1:18" s="1" customFormat="1" ht="25.05" customHeight="1" x14ac:dyDescent="0.35">
      <c r="A28" s="150" t="s">
        <v>97</v>
      </c>
      <c r="B28" s="151">
        <v>621.24658203125</v>
      </c>
      <c r="C28" s="151">
        <v>649.7535400390625</v>
      </c>
      <c r="D28" s="151">
        <v>725.6689453125</v>
      </c>
      <c r="E28" s="151">
        <v>630.73187255859375</v>
      </c>
      <c r="F28" s="151">
        <v>514.35052490234375</v>
      </c>
      <c r="G28" s="151">
        <v>621.0416259765625</v>
      </c>
      <c r="H28" s="151">
        <v>653.635498046875</v>
      </c>
      <c r="I28" s="151">
        <v>570.78704833984375</v>
      </c>
      <c r="J28" s="151">
        <v>676.3646240234375</v>
      </c>
      <c r="K28" s="228"/>
      <c r="L28" s="228"/>
      <c r="M28" s="228"/>
      <c r="N28" s="228"/>
      <c r="O28" s="228"/>
      <c r="P28" s="228"/>
      <c r="Q28" s="228"/>
      <c r="R28" s="228"/>
    </row>
    <row r="29" spans="1:18" s="1" customFormat="1" ht="25.05" customHeight="1" x14ac:dyDescent="0.35">
      <c r="A29" s="150" t="s">
        <v>84</v>
      </c>
      <c r="B29" s="151">
        <v>411.73486328125</v>
      </c>
      <c r="C29" s="151">
        <v>560.44329833984375</v>
      </c>
      <c r="D29" s="151">
        <v>784.44091796875</v>
      </c>
      <c r="E29" s="151">
        <v>1850.883544921875</v>
      </c>
      <c r="F29" s="151">
        <v>2160.224609375</v>
      </c>
      <c r="G29" s="151">
        <v>2420.69970703125</v>
      </c>
      <c r="H29" s="151">
        <v>2351.7001953125</v>
      </c>
      <c r="I29" s="151">
        <v>2104.464599609375</v>
      </c>
      <c r="J29" s="151">
        <v>2008.3465576171875</v>
      </c>
      <c r="K29" s="228"/>
      <c r="L29" s="228"/>
      <c r="M29" s="228"/>
      <c r="N29" s="228"/>
      <c r="O29" s="228"/>
      <c r="P29" s="228"/>
      <c r="Q29" s="228"/>
      <c r="R29" s="228"/>
    </row>
    <row r="30" spans="1:18" s="1" customFormat="1" ht="25.05" customHeight="1" x14ac:dyDescent="0.35">
      <c r="A30" s="154" t="s">
        <v>36</v>
      </c>
      <c r="B30" s="151">
        <v>466.49264144897461</v>
      </c>
      <c r="C30" s="151">
        <v>503.23104286193848</v>
      </c>
      <c r="D30" s="151">
        <v>542.48363876342773</v>
      </c>
      <c r="E30" s="151">
        <v>586.70900058746338</v>
      </c>
      <c r="F30" s="151">
        <v>605.94577622413635</v>
      </c>
      <c r="G30" s="151">
        <v>602.38353633880615</v>
      </c>
      <c r="H30" s="151">
        <v>705.81792783737183</v>
      </c>
      <c r="I30" s="151">
        <v>622.70475482940674</v>
      </c>
      <c r="J30" s="151">
        <v>660.64970409870148</v>
      </c>
      <c r="K30" s="228"/>
      <c r="L30" s="228"/>
      <c r="M30" s="228"/>
      <c r="N30" s="228"/>
      <c r="O30" s="228"/>
      <c r="P30" s="228"/>
      <c r="Q30" s="228"/>
      <c r="R30" s="228"/>
    </row>
    <row r="31" spans="1:18" s="1" customFormat="1" ht="25.05" customHeight="1" x14ac:dyDescent="0.35">
      <c r="A31" s="151" t="s">
        <v>37</v>
      </c>
      <c r="B31" s="151">
        <v>2521.6838989257813</v>
      </c>
      <c r="C31" s="151">
        <v>2908.9644775390625</v>
      </c>
      <c r="D31" s="151">
        <v>2549.846923828125</v>
      </c>
      <c r="E31" s="151">
        <v>5180.773193359375</v>
      </c>
      <c r="F31" s="151">
        <v>5772.6103515625</v>
      </c>
      <c r="G31" s="151">
        <v>6630.78955078125</v>
      </c>
      <c r="H31" s="151">
        <v>6190.864013671875</v>
      </c>
      <c r="I31" s="151">
        <v>6361.0595703125</v>
      </c>
      <c r="J31" s="151">
        <v>5656.4228515625</v>
      </c>
      <c r="K31" s="228"/>
      <c r="L31" s="228"/>
      <c r="M31" s="228"/>
      <c r="N31" s="228"/>
      <c r="O31" s="228"/>
      <c r="P31" s="228"/>
      <c r="Q31" s="228"/>
      <c r="R31" s="228"/>
    </row>
    <row r="32" spans="1:18" s="1" customFormat="1" ht="25.05" customHeight="1" x14ac:dyDescent="0.35">
      <c r="A32" s="154" t="s">
        <v>38</v>
      </c>
      <c r="B32" s="155">
        <v>4609.03955078125</v>
      </c>
      <c r="C32" s="155">
        <v>6810.802734375</v>
      </c>
      <c r="D32" s="151">
        <v>8060.7412109375</v>
      </c>
      <c r="E32" s="151">
        <v>4947.404296875</v>
      </c>
      <c r="F32" s="151">
        <v>3994.4765625</v>
      </c>
      <c r="G32" s="151">
        <v>3739.292724609375</v>
      </c>
      <c r="H32" s="151">
        <v>3765.328857421875</v>
      </c>
      <c r="I32" s="151">
        <v>3247.38037109375</v>
      </c>
      <c r="J32" s="151">
        <v>3253.840576171875</v>
      </c>
      <c r="K32" s="228"/>
      <c r="L32" s="228"/>
      <c r="M32" s="228"/>
      <c r="N32" s="228"/>
      <c r="O32" s="228"/>
      <c r="P32" s="228"/>
      <c r="Q32" s="228"/>
      <c r="R32" s="228"/>
    </row>
    <row r="33" spans="1:18" s="1" customFormat="1" ht="25.05" customHeight="1" thickBot="1" x14ac:dyDescent="0.35">
      <c r="A33" s="152" t="s">
        <v>39</v>
      </c>
      <c r="B33" s="153">
        <v>19246.747806549072</v>
      </c>
      <c r="C33" s="153">
        <v>23080.077569961548</v>
      </c>
      <c r="D33" s="153">
        <v>27281.807201385498</v>
      </c>
      <c r="E33" s="153">
        <v>28546.523362159729</v>
      </c>
      <c r="F33" s="153">
        <v>30733.016988992691</v>
      </c>
      <c r="G33" s="153">
        <v>32639.218909263611</v>
      </c>
      <c r="H33" s="153">
        <v>32539.404597759247</v>
      </c>
      <c r="I33" s="153">
        <v>28789.789898872375</v>
      </c>
      <c r="J33" s="153">
        <v>29401.495086975396</v>
      </c>
      <c r="K33" s="228"/>
      <c r="L33" s="228"/>
      <c r="M33" s="228"/>
      <c r="N33" s="228"/>
      <c r="O33" s="228"/>
      <c r="P33" s="228"/>
      <c r="Q33" s="228"/>
      <c r="R33" s="228"/>
    </row>
    <row r="34" spans="1:18" s="1" customFormat="1" ht="25.05" customHeight="1" thickTop="1" x14ac:dyDescent="0.35">
      <c r="A34" s="150" t="s">
        <v>40</v>
      </c>
      <c r="B34" s="151">
        <v>13489.0185546875</v>
      </c>
      <c r="C34" s="151">
        <v>16450.8984375</v>
      </c>
      <c r="D34" s="151">
        <v>16394.150390625</v>
      </c>
      <c r="E34" s="151">
        <v>16758.734375</v>
      </c>
      <c r="F34" s="151">
        <v>18542.29296875</v>
      </c>
      <c r="G34" s="151">
        <v>17918.453125</v>
      </c>
      <c r="H34" s="151">
        <v>18190.2109375</v>
      </c>
      <c r="I34" s="151">
        <v>17037.80859375</v>
      </c>
      <c r="J34" s="151">
        <v>18120.275390625</v>
      </c>
      <c r="K34" s="228"/>
      <c r="L34" s="228"/>
      <c r="M34" s="228"/>
      <c r="N34" s="228"/>
      <c r="O34" s="228"/>
      <c r="P34" s="228"/>
      <c r="Q34" s="228"/>
      <c r="R34" s="228"/>
    </row>
    <row r="35" spans="1:18" s="1" customFormat="1" ht="25.05" customHeight="1" x14ac:dyDescent="0.35">
      <c r="A35" s="150" t="s">
        <v>41</v>
      </c>
      <c r="B35" s="151">
        <v>1817.5463256835938</v>
      </c>
      <c r="C35" s="151">
        <v>2367.6730346679688</v>
      </c>
      <c r="D35" s="151">
        <v>2764.0086059570313</v>
      </c>
      <c r="E35" s="151">
        <v>3151.2243041992188</v>
      </c>
      <c r="F35" s="151">
        <v>3244.7052001953125</v>
      </c>
      <c r="G35" s="151">
        <v>3474.42626953125</v>
      </c>
      <c r="H35" s="151">
        <v>3692.1654052734375</v>
      </c>
      <c r="I35" s="151">
        <v>2886.4463500976563</v>
      </c>
      <c r="J35" s="151">
        <v>3679.28271484375</v>
      </c>
      <c r="K35" s="228"/>
      <c r="L35" s="228"/>
      <c r="M35" s="228"/>
      <c r="N35" s="228"/>
      <c r="O35" s="228"/>
      <c r="P35" s="228"/>
      <c r="Q35" s="228"/>
      <c r="R35" s="228"/>
    </row>
    <row r="36" spans="1:18" s="1" customFormat="1" ht="25.05" customHeight="1" x14ac:dyDescent="0.35">
      <c r="A36" s="150" t="s">
        <v>152</v>
      </c>
      <c r="B36" s="151">
        <v>3027.6429128646851</v>
      </c>
      <c r="C36" s="151">
        <v>3604.8551416397095</v>
      </c>
      <c r="D36" s="151">
        <v>4540.7139806747437</v>
      </c>
      <c r="E36" s="151">
        <v>4976.89084815979</v>
      </c>
      <c r="F36" s="151">
        <v>5235.559061050415</v>
      </c>
      <c r="G36" s="151">
        <v>5711.8679666519165</v>
      </c>
      <c r="H36" s="151">
        <v>5708.0920867919922</v>
      </c>
      <c r="I36" s="151">
        <v>4596.302734375</v>
      </c>
      <c r="J36" s="151">
        <v>5052.5457878112793</v>
      </c>
      <c r="K36" s="228"/>
      <c r="L36" s="228"/>
      <c r="M36" s="228"/>
      <c r="N36" s="228"/>
      <c r="O36" s="228"/>
      <c r="P36" s="228"/>
      <c r="Q36" s="228"/>
      <c r="R36" s="228"/>
    </row>
    <row r="37" spans="1:18" s="1" customFormat="1" ht="25.05" customHeight="1" x14ac:dyDescent="0.35">
      <c r="A37" s="150" t="s">
        <v>86</v>
      </c>
      <c r="B37" s="151">
        <v>2311.303092956543</v>
      </c>
      <c r="C37" s="151">
        <v>2792.4907274246216</v>
      </c>
      <c r="D37" s="151">
        <v>3611.3024024963379</v>
      </c>
      <c r="E37" s="151">
        <v>4044.4090690612793</v>
      </c>
      <c r="F37" s="151">
        <v>4066.6624069213867</v>
      </c>
      <c r="G37" s="151">
        <v>4343.7171249389648</v>
      </c>
      <c r="H37" s="151">
        <v>4215.9607009887695</v>
      </c>
      <c r="I37" s="151">
        <v>3256.4694747924805</v>
      </c>
      <c r="J37" s="151">
        <v>3626.0508117675781</v>
      </c>
      <c r="K37" s="228"/>
      <c r="L37" s="228"/>
      <c r="M37" s="228"/>
      <c r="N37" s="228"/>
      <c r="O37" s="228"/>
      <c r="P37" s="228"/>
      <c r="Q37" s="228"/>
      <c r="R37" s="228"/>
    </row>
    <row r="38" spans="1:18" s="1" customFormat="1" ht="25.05" customHeight="1" x14ac:dyDescent="0.35">
      <c r="A38" s="150" t="s">
        <v>87</v>
      </c>
      <c r="B38" s="151">
        <v>716.33981990814209</v>
      </c>
      <c r="C38" s="151">
        <v>812.36441421508789</v>
      </c>
      <c r="D38" s="151">
        <v>929.41157817840576</v>
      </c>
      <c r="E38" s="151">
        <v>932.48177909851074</v>
      </c>
      <c r="F38" s="151">
        <v>1168.8966541290283</v>
      </c>
      <c r="G38" s="151">
        <v>1368.1508417129517</v>
      </c>
      <c r="H38" s="151">
        <v>1492.1313858032227</v>
      </c>
      <c r="I38" s="151">
        <v>1339.8332595825195</v>
      </c>
      <c r="J38" s="151">
        <v>1426.4949760437012</v>
      </c>
      <c r="K38" s="228"/>
      <c r="L38" s="228"/>
      <c r="M38" s="228"/>
      <c r="N38" s="228"/>
      <c r="O38" s="228"/>
      <c r="P38" s="228"/>
      <c r="Q38" s="228"/>
      <c r="R38" s="228"/>
    </row>
    <row r="39" spans="1:18" s="1" customFormat="1" ht="25.05" customHeight="1" x14ac:dyDescent="0.35">
      <c r="A39" s="151" t="s">
        <v>244</v>
      </c>
      <c r="B39" s="151">
        <v>1747.021728515625</v>
      </c>
      <c r="C39" s="151">
        <v>2527.49658203125</v>
      </c>
      <c r="D39" s="151">
        <v>2107.370849609375</v>
      </c>
      <c r="E39" s="151">
        <v>2347.573486328125</v>
      </c>
      <c r="F39" s="151">
        <v>2622.404052734375</v>
      </c>
      <c r="G39" s="151">
        <v>2459.095458984375</v>
      </c>
      <c r="H39" s="151">
        <v>2576.606201171875</v>
      </c>
      <c r="I39" s="151">
        <v>2976.34228515625</v>
      </c>
      <c r="J39" s="151">
        <v>3111.165771484375</v>
      </c>
      <c r="K39" s="228"/>
      <c r="L39" s="228"/>
      <c r="M39" s="228"/>
      <c r="N39" s="228"/>
      <c r="O39" s="228"/>
      <c r="P39" s="228"/>
      <c r="Q39" s="228"/>
      <c r="R39" s="228"/>
    </row>
    <row r="40" spans="1:18" s="1" customFormat="1" ht="25.05" customHeight="1" x14ac:dyDescent="0.35">
      <c r="A40" s="151" t="s">
        <v>267</v>
      </c>
      <c r="B40" s="151">
        <v>7606.421142578125</v>
      </c>
      <c r="C40" s="151">
        <v>7866.857666015625</v>
      </c>
      <c r="D40" s="151">
        <v>10173.98095703125</v>
      </c>
      <c r="E40" s="151">
        <v>10886.361328125</v>
      </c>
      <c r="F40" s="151">
        <v>12285.21533203125</v>
      </c>
      <c r="G40" s="151">
        <v>13976.0859375</v>
      </c>
      <c r="H40" s="151">
        <v>12631.56982421875</v>
      </c>
      <c r="I40" s="151">
        <v>12192.701171875</v>
      </c>
      <c r="J40" s="151">
        <v>13138.8310546875</v>
      </c>
      <c r="K40" s="228"/>
      <c r="L40" s="228"/>
      <c r="M40" s="228"/>
      <c r="N40" s="228"/>
      <c r="O40" s="228"/>
      <c r="P40" s="228"/>
      <c r="Q40" s="228"/>
      <c r="R40" s="228"/>
    </row>
    <row r="41" spans="1:18" s="1" customFormat="1" ht="25.05" customHeight="1" x14ac:dyDescent="0.35">
      <c r="A41" s="150" t="s">
        <v>245</v>
      </c>
      <c r="B41" s="151">
        <v>6794.33154296875</v>
      </c>
      <c r="C41" s="151">
        <v>7161.04150390625</v>
      </c>
      <c r="D41" s="151">
        <v>7408.13232421875</v>
      </c>
      <c r="E41" s="151">
        <v>8133.73828125</v>
      </c>
      <c r="F41" s="151">
        <v>9136.0458984375</v>
      </c>
      <c r="G41" s="151">
        <v>9557.1005859375</v>
      </c>
      <c r="H41" s="151">
        <v>10021.81640625</v>
      </c>
      <c r="I41" s="151">
        <v>10235.3798828125</v>
      </c>
      <c r="J41" s="151">
        <v>10429.203125</v>
      </c>
      <c r="K41" s="228"/>
      <c r="L41" s="228"/>
      <c r="M41" s="228"/>
      <c r="N41" s="228"/>
      <c r="O41" s="228"/>
      <c r="P41" s="228"/>
      <c r="Q41" s="228"/>
      <c r="R41" s="228"/>
    </row>
    <row r="42" spans="1:18" s="1" customFormat="1" ht="25.05" customHeight="1" x14ac:dyDescent="0.35">
      <c r="A42" s="150" t="s">
        <v>268</v>
      </c>
      <c r="B42" s="151">
        <v>871.70042419433594</v>
      </c>
      <c r="C42" s="151">
        <v>958.74330520629883</v>
      </c>
      <c r="D42" s="151">
        <v>1197.3282356262207</v>
      </c>
      <c r="E42" s="151">
        <v>1184.3115196228027</v>
      </c>
      <c r="F42" s="151">
        <v>1170.392406463623</v>
      </c>
      <c r="G42" s="151">
        <v>1217.4754333496094</v>
      </c>
      <c r="H42" s="151">
        <v>1214.8248558044434</v>
      </c>
      <c r="I42" s="151">
        <v>1002.9706382751465</v>
      </c>
      <c r="J42" s="151">
        <v>1068.0608863830566</v>
      </c>
      <c r="K42" s="228"/>
      <c r="L42" s="228"/>
      <c r="M42" s="228"/>
      <c r="N42" s="228"/>
      <c r="O42" s="228"/>
      <c r="P42" s="228"/>
      <c r="Q42" s="228"/>
      <c r="R42" s="228"/>
    </row>
    <row r="43" spans="1:18" s="1" customFormat="1" ht="25.5" customHeight="1" x14ac:dyDescent="0.35">
      <c r="A43" s="150" t="s">
        <v>246</v>
      </c>
      <c r="B43" s="151">
        <v>1684.2021484375</v>
      </c>
      <c r="C43" s="151">
        <v>1745.7794189453125</v>
      </c>
      <c r="D43" s="151">
        <v>1933.2747802734375</v>
      </c>
      <c r="E43" s="151">
        <v>1742.4609375</v>
      </c>
      <c r="F43" s="151">
        <v>1799.03515625</v>
      </c>
      <c r="G43" s="151">
        <v>1862.896240234375</v>
      </c>
      <c r="H43" s="151">
        <v>1910.9434814453125</v>
      </c>
      <c r="I43" s="151">
        <v>1798.4149169921875</v>
      </c>
      <c r="J43" s="151">
        <v>1874.8311767578125</v>
      </c>
      <c r="K43" s="228"/>
      <c r="L43" s="228"/>
      <c r="M43" s="228"/>
      <c r="N43" s="228"/>
      <c r="O43" s="228"/>
      <c r="P43" s="228"/>
      <c r="Q43" s="228"/>
      <c r="R43" s="228"/>
    </row>
    <row r="44" spans="1:18" s="1" customFormat="1" ht="21.75" customHeight="1" x14ac:dyDescent="0.35">
      <c r="A44" s="150" t="s">
        <v>247</v>
      </c>
      <c r="B44" s="151">
        <v>1839.3514404296875</v>
      </c>
      <c r="C44" s="151">
        <v>2176.0755805969238</v>
      </c>
      <c r="D44" s="151">
        <v>2383.8762893676758</v>
      </c>
      <c r="E44" s="151">
        <v>2636.7988548278809</v>
      </c>
      <c r="F44" s="151">
        <v>2854.2011260986328</v>
      </c>
      <c r="G44" s="151">
        <v>3074.4502487182617</v>
      </c>
      <c r="H44" s="151">
        <v>3298.7815818786621</v>
      </c>
      <c r="I44" s="151">
        <v>3302.9548301696777</v>
      </c>
      <c r="J44" s="151">
        <v>3449.2029228210449</v>
      </c>
      <c r="K44" s="228"/>
      <c r="L44" s="228"/>
      <c r="M44" s="228"/>
      <c r="N44" s="228"/>
      <c r="O44" s="228"/>
      <c r="P44" s="228"/>
      <c r="Q44" s="228"/>
      <c r="R44" s="228"/>
    </row>
    <row r="45" spans="1:18" s="1" customFormat="1" ht="25.05" customHeight="1" x14ac:dyDescent="0.35">
      <c r="A45" s="154" t="s">
        <v>43</v>
      </c>
      <c r="B45" s="151">
        <v>13442.2177734375</v>
      </c>
      <c r="C45" s="151">
        <v>14797.046875</v>
      </c>
      <c r="D45" s="151">
        <v>16707.380859375</v>
      </c>
      <c r="E45" s="151">
        <v>17644.8671875</v>
      </c>
      <c r="F45" s="155">
        <v>19622.400390625</v>
      </c>
      <c r="G45" s="155">
        <v>20721.828125</v>
      </c>
      <c r="H45" s="155">
        <v>20828.677734375</v>
      </c>
      <c r="I45" s="155">
        <v>20235.791015625</v>
      </c>
      <c r="J45" s="155">
        <v>18958.095703125</v>
      </c>
      <c r="K45" s="228"/>
      <c r="L45" s="228"/>
      <c r="M45" s="228"/>
      <c r="N45" s="228"/>
      <c r="O45" s="228"/>
      <c r="P45" s="228"/>
      <c r="Q45" s="228"/>
      <c r="R45" s="228"/>
    </row>
    <row r="46" spans="1:18" s="1" customFormat="1" ht="25.05" customHeight="1" x14ac:dyDescent="0.35">
      <c r="A46" s="154" t="s">
        <v>44</v>
      </c>
      <c r="B46" s="151">
        <v>10586.4052734375</v>
      </c>
      <c r="C46" s="151">
        <v>12617.254272460938</v>
      </c>
      <c r="D46" s="151">
        <v>12807.635620117188</v>
      </c>
      <c r="E46" s="151">
        <v>14883.923583984375</v>
      </c>
      <c r="F46" s="155">
        <v>16537.575927734375</v>
      </c>
      <c r="G46" s="155">
        <v>17429.713623046875</v>
      </c>
      <c r="H46" s="155">
        <v>18589.84423828125</v>
      </c>
      <c r="I46" s="155">
        <v>18835.041015625</v>
      </c>
      <c r="J46" s="155">
        <v>19298.724609375</v>
      </c>
      <c r="K46" s="228"/>
      <c r="L46" s="228"/>
      <c r="M46" s="228"/>
      <c r="N46" s="228"/>
      <c r="O46" s="228"/>
      <c r="P46" s="228"/>
      <c r="Q46" s="228"/>
      <c r="R46" s="228"/>
    </row>
    <row r="47" spans="1:18" s="1" customFormat="1" ht="25.05" customHeight="1" x14ac:dyDescent="0.35">
      <c r="A47" s="150" t="s">
        <v>45</v>
      </c>
      <c r="B47" s="151">
        <v>4031.307861328125</v>
      </c>
      <c r="C47" s="151">
        <v>4572.3447265625</v>
      </c>
      <c r="D47" s="151">
        <v>5182.8857421875</v>
      </c>
      <c r="E47" s="151">
        <v>5634.84033203125</v>
      </c>
      <c r="F47" s="151">
        <v>6353.19873046875</v>
      </c>
      <c r="G47" s="151">
        <v>6147.5029296875</v>
      </c>
      <c r="H47" s="151">
        <v>6017.20166015625</v>
      </c>
      <c r="I47" s="151">
        <v>6412.287109375</v>
      </c>
      <c r="J47" s="151">
        <v>6710.513671875</v>
      </c>
      <c r="K47" s="228"/>
      <c r="L47" s="228"/>
      <c r="M47" s="228"/>
      <c r="N47" s="228"/>
      <c r="O47" s="228"/>
      <c r="P47" s="228"/>
      <c r="Q47" s="228"/>
      <c r="R47" s="228"/>
    </row>
    <row r="48" spans="1:18" s="1" customFormat="1" ht="28.5" customHeight="1" x14ac:dyDescent="0.3">
      <c r="A48" s="156" t="s">
        <v>46</v>
      </c>
      <c r="B48" s="157">
        <v>861.3902587890625</v>
      </c>
      <c r="C48" s="157">
        <v>957.4534912109375</v>
      </c>
      <c r="D48" s="157">
        <v>1006.7491455078125</v>
      </c>
      <c r="E48" s="157">
        <v>1089.881591796875</v>
      </c>
      <c r="F48" s="157">
        <v>1168.4483642578125</v>
      </c>
      <c r="G48" s="157">
        <v>1188.1285400390625</v>
      </c>
      <c r="H48" s="157">
        <v>1201.5543212890625</v>
      </c>
      <c r="I48" s="157">
        <v>1135.1265869140625</v>
      </c>
      <c r="J48" s="157">
        <v>1234.7569580078125</v>
      </c>
      <c r="K48" s="228"/>
      <c r="L48" s="228"/>
      <c r="M48" s="228"/>
      <c r="N48" s="228"/>
      <c r="O48" s="228"/>
      <c r="P48" s="228"/>
      <c r="Q48" s="228"/>
      <c r="R48" s="228"/>
    </row>
    <row r="49" spans="1:18" s="1" customFormat="1" ht="25.5" customHeight="1" thickBot="1" x14ac:dyDescent="0.35">
      <c r="A49" s="152" t="s">
        <v>47</v>
      </c>
      <c r="B49" s="153">
        <v>67798.55738735199</v>
      </c>
      <c r="C49" s="153">
        <v>77803.520035743713</v>
      </c>
      <c r="D49" s="153">
        <v>84607.487780570984</v>
      </c>
      <c r="E49" s="153">
        <v>91071.606630325317</v>
      </c>
      <c r="F49" s="153">
        <v>100571.47461509705</v>
      </c>
      <c r="G49" s="153">
        <v>104739.02448368073</v>
      </c>
      <c r="H49" s="153">
        <v>105882.28873443604</v>
      </c>
      <c r="I49" s="153">
        <v>102647.56713104248</v>
      </c>
      <c r="J49" s="153">
        <v>106125.48977279663</v>
      </c>
      <c r="K49" s="228"/>
      <c r="L49" s="228"/>
      <c r="M49" s="228"/>
      <c r="N49" s="228"/>
      <c r="O49" s="228"/>
      <c r="P49" s="228"/>
      <c r="Q49" s="228"/>
      <c r="R49" s="228"/>
    </row>
    <row r="50" spans="1:18" ht="19.2" thickTop="1" thickBot="1" x14ac:dyDescent="0.35">
      <c r="A50" s="152" t="s">
        <v>48</v>
      </c>
      <c r="B50" s="153">
        <v>108156.66877269745</v>
      </c>
      <c r="C50" s="153">
        <v>124684.6915845871</v>
      </c>
      <c r="D50" s="153">
        <v>134566.42595386505</v>
      </c>
      <c r="E50" s="153">
        <v>145060.49658298492</v>
      </c>
      <c r="F50" s="153">
        <v>158481.80084443092</v>
      </c>
      <c r="G50" s="153">
        <v>167457.39420700073</v>
      </c>
      <c r="H50" s="153">
        <v>167737.79305028915</v>
      </c>
      <c r="I50" s="153">
        <v>163550.23862552643</v>
      </c>
      <c r="J50" s="153">
        <v>169396.37135345489</v>
      </c>
      <c r="K50" s="228"/>
      <c r="L50" s="228"/>
      <c r="M50" s="228"/>
      <c r="N50" s="228"/>
      <c r="O50" s="228"/>
      <c r="P50" s="228"/>
      <c r="Q50" s="228"/>
      <c r="R50" s="228"/>
    </row>
    <row r="51" spans="1:18" ht="18.600000000000001" thickTop="1" x14ac:dyDescent="0.35">
      <c r="A51" s="158" t="s">
        <v>49</v>
      </c>
      <c r="B51" s="158">
        <v>9266.48046875</v>
      </c>
      <c r="C51" s="158">
        <v>10151.28125</v>
      </c>
      <c r="D51" s="158">
        <v>11452.2236328125</v>
      </c>
      <c r="E51" s="158">
        <v>12647.1787109375</v>
      </c>
      <c r="F51" s="158">
        <v>13088.2119140625</v>
      </c>
      <c r="G51" s="158">
        <v>13609.6494140625</v>
      </c>
      <c r="H51" s="158">
        <v>13473.0009765625</v>
      </c>
      <c r="I51" s="158">
        <v>10657.580078125</v>
      </c>
      <c r="J51" s="158">
        <v>12538.2314453125</v>
      </c>
      <c r="K51" s="228"/>
      <c r="L51" s="228"/>
      <c r="M51" s="228"/>
      <c r="N51" s="228"/>
      <c r="O51" s="228"/>
      <c r="P51" s="228"/>
      <c r="Q51" s="228"/>
      <c r="R51" s="228"/>
    </row>
    <row r="52" spans="1:18" ht="25.5" customHeight="1" thickBot="1" x14ac:dyDescent="0.35">
      <c r="A52" s="160" t="s">
        <v>50</v>
      </c>
      <c r="B52" s="161">
        <v>117423.14924144745</v>
      </c>
      <c r="C52" s="161">
        <v>134835.9728345871</v>
      </c>
      <c r="D52" s="161">
        <v>146018.64958667755</v>
      </c>
      <c r="E52" s="161">
        <v>157707.67529392242</v>
      </c>
      <c r="F52" s="161">
        <v>171570.01275849342</v>
      </c>
      <c r="G52" s="161">
        <v>181067.04362106323</v>
      </c>
      <c r="H52" s="161">
        <v>181210.79402685165</v>
      </c>
      <c r="I52" s="161">
        <v>174207.81870365143</v>
      </c>
      <c r="J52" s="161">
        <v>181934.60279876739</v>
      </c>
      <c r="K52" s="228"/>
      <c r="L52" s="228"/>
      <c r="M52" s="228"/>
      <c r="N52" s="228"/>
      <c r="O52" s="228"/>
      <c r="P52" s="228"/>
      <c r="Q52" s="228"/>
      <c r="R52" s="228"/>
    </row>
    <row r="53" spans="1:18" ht="15" thickTop="1" x14ac:dyDescent="0.3"/>
    <row r="54" spans="1:18" x14ac:dyDescent="0.3">
      <c r="H54" s="16"/>
    </row>
    <row r="57" spans="1:18" x14ac:dyDescent="0.3">
      <c r="E57" s="159"/>
      <c r="F57" s="159"/>
    </row>
    <row r="59" spans="1:18" x14ac:dyDescent="0.3">
      <c r="E59" s="159"/>
      <c r="F59" s="159"/>
    </row>
  </sheetData>
  <hyperlinks>
    <hyperlink ref="C1" location="'Table of Content'!A1" display="Back to Table of Content" xr:uid="{00000000-0004-0000-0400-000000000000}"/>
  </hyperlinks>
  <pageMargins left="0.7" right="0.7" top="0.75" bottom="0.75" header="0.3" footer="0.3"/>
  <ignoredErrors>
    <ignoredError sqref="B4:J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R64"/>
  <sheetViews>
    <sheetView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B5" sqref="B5:J52"/>
    </sheetView>
  </sheetViews>
  <sheetFormatPr defaultRowHeight="14.4" x14ac:dyDescent="0.3"/>
  <cols>
    <col min="1" max="1" width="56.77734375" customWidth="1"/>
    <col min="2" max="2" width="11" customWidth="1"/>
    <col min="3" max="4" width="10.77734375" customWidth="1"/>
    <col min="5" max="5" width="10.77734375" style="38" customWidth="1"/>
    <col min="6" max="7" width="10.77734375" customWidth="1"/>
  </cols>
  <sheetData>
    <row r="1" spans="1:18" ht="43.2" x14ac:dyDescent="0.3">
      <c r="C1" s="234" t="s">
        <v>296</v>
      </c>
    </row>
    <row r="2" spans="1:18" ht="17.399999999999999" x14ac:dyDescent="0.3">
      <c r="A2" s="146" t="s">
        <v>238</v>
      </c>
    </row>
    <row r="3" spans="1:18" ht="15" thickBot="1" x14ac:dyDescent="0.35"/>
    <row r="4" spans="1:18" s="1" customFormat="1" ht="25.05" customHeight="1" thickTop="1" thickBot="1" x14ac:dyDescent="0.35">
      <c r="A4" s="148" t="s">
        <v>27</v>
      </c>
      <c r="B4" s="149" t="s">
        <v>83</v>
      </c>
      <c r="C4" s="149" t="s">
        <v>143</v>
      </c>
      <c r="D4" s="149" t="s">
        <v>144</v>
      </c>
      <c r="E4" s="149" t="s">
        <v>145</v>
      </c>
      <c r="F4" s="149" t="s">
        <v>146</v>
      </c>
      <c r="G4" s="149" t="s">
        <v>242</v>
      </c>
      <c r="H4" s="149" t="s">
        <v>262</v>
      </c>
      <c r="I4" s="149" t="s">
        <v>293</v>
      </c>
      <c r="J4" s="149" t="s">
        <v>294</v>
      </c>
    </row>
    <row r="5" spans="1:18" s="1" customFormat="1" ht="25.05" customHeight="1" thickTop="1" x14ac:dyDescent="0.35">
      <c r="A5" s="150" t="s">
        <v>266</v>
      </c>
      <c r="B5" s="162">
        <v>7.8214649138871621</v>
      </c>
      <c r="C5" s="162">
        <v>8.1389357265557418</v>
      </c>
      <c r="D5" s="162">
        <v>6.6504267987740056</v>
      </c>
      <c r="E5" s="162">
        <v>6.7201176332317285</v>
      </c>
      <c r="F5" s="162">
        <v>7.6761562213032972</v>
      </c>
      <c r="G5" s="162">
        <v>7.7682976890973974</v>
      </c>
      <c r="H5" s="162">
        <v>7.0839768478018552</v>
      </c>
      <c r="I5" s="162">
        <v>9.1600316692277826</v>
      </c>
      <c r="J5" s="162">
        <v>9.4836208784089067</v>
      </c>
      <c r="K5" s="228"/>
      <c r="L5" s="228"/>
      <c r="M5" s="228"/>
      <c r="N5" s="228"/>
      <c r="O5" s="228"/>
      <c r="P5" s="228"/>
      <c r="Q5" s="228"/>
      <c r="R5" s="228"/>
    </row>
    <row r="6" spans="1:18" s="1" customFormat="1" ht="25.05" customHeight="1" x14ac:dyDescent="0.35">
      <c r="A6" s="150" t="s">
        <v>28</v>
      </c>
      <c r="B6" s="162">
        <v>2.7579484893937982</v>
      </c>
      <c r="C6" s="162">
        <v>2.7863138375910617</v>
      </c>
      <c r="D6" s="162">
        <v>2.3076023471618785</v>
      </c>
      <c r="E6" s="162">
        <v>2.1430221724592209</v>
      </c>
      <c r="F6" s="162">
        <v>2.9745045932588896</v>
      </c>
      <c r="G6" s="162">
        <v>2.997364484047476</v>
      </c>
      <c r="H6" s="162">
        <v>2.8572346937644539</v>
      </c>
      <c r="I6" s="162">
        <v>3.5916303444163979</v>
      </c>
      <c r="J6" s="162">
        <v>3.9939692601589201</v>
      </c>
      <c r="K6" s="228"/>
      <c r="L6" s="228"/>
      <c r="M6" s="228"/>
      <c r="N6" s="228"/>
      <c r="O6" s="228"/>
      <c r="P6" s="228"/>
      <c r="Q6" s="228"/>
      <c r="R6" s="228"/>
    </row>
    <row r="7" spans="1:18" s="1" customFormat="1" ht="25.05" customHeight="1" x14ac:dyDescent="0.35">
      <c r="A7" s="150" t="s">
        <v>29</v>
      </c>
      <c r="B7" s="162">
        <v>1.9688785166047114</v>
      </c>
      <c r="C7" s="162">
        <v>2.2879169588488364</v>
      </c>
      <c r="D7" s="162">
        <v>1.6964538742809649</v>
      </c>
      <c r="E7" s="162">
        <v>1.7114611871775427</v>
      </c>
      <c r="F7" s="162">
        <v>2.0821761714993259</v>
      </c>
      <c r="G7" s="162">
        <v>2.2743325505684311</v>
      </c>
      <c r="H7" s="162">
        <v>1.6429386424865353</v>
      </c>
      <c r="I7" s="162">
        <v>2.9446938200084167</v>
      </c>
      <c r="J7" s="162">
        <v>2.9368998075763075</v>
      </c>
      <c r="K7" s="228"/>
      <c r="L7" s="228"/>
      <c r="M7" s="228"/>
      <c r="N7" s="228"/>
      <c r="O7" s="228"/>
      <c r="P7" s="228"/>
      <c r="Q7" s="228"/>
      <c r="R7" s="228"/>
    </row>
    <row r="8" spans="1:18" s="1" customFormat="1" ht="25.05" customHeight="1" x14ac:dyDescent="0.35">
      <c r="A8" s="150" t="s">
        <v>243</v>
      </c>
      <c r="B8" s="162">
        <v>3.0946379078886528</v>
      </c>
      <c r="C8" s="162">
        <v>3.0647049301158433</v>
      </c>
      <c r="D8" s="162">
        <v>2.6463705773311621</v>
      </c>
      <c r="E8" s="162">
        <v>2.8656342735949649</v>
      </c>
      <c r="F8" s="162">
        <v>2.6194754565450813</v>
      </c>
      <c r="G8" s="162">
        <v>2.4966006544814903</v>
      </c>
      <c r="H8" s="162">
        <v>2.5838035115508662</v>
      </c>
      <c r="I8" s="162">
        <v>2.6237075048029674</v>
      </c>
      <c r="J8" s="162">
        <v>2.5527518106736786</v>
      </c>
      <c r="K8" s="228"/>
      <c r="L8" s="228"/>
      <c r="M8" s="228"/>
      <c r="N8" s="228"/>
      <c r="O8" s="228"/>
      <c r="P8" s="228"/>
      <c r="Q8" s="228"/>
      <c r="R8" s="228"/>
    </row>
    <row r="9" spans="1:18" s="1" customFormat="1" ht="25.05" customHeight="1" x14ac:dyDescent="0.35">
      <c r="A9" s="150" t="s">
        <v>30</v>
      </c>
      <c r="B9" s="162">
        <v>10.157412092202026</v>
      </c>
      <c r="C9" s="162">
        <v>9.5129515840214847</v>
      </c>
      <c r="D9" s="162">
        <v>8.8798708968277378</v>
      </c>
      <c r="E9" s="162">
        <v>9.4124938855688089</v>
      </c>
      <c r="F9" s="162">
        <v>8.1642046922304097</v>
      </c>
      <c r="G9" s="162">
        <v>8.8438644208699948</v>
      </c>
      <c r="H9" s="162">
        <v>9.0939224189216485</v>
      </c>
      <c r="I9" s="162">
        <v>9.2736309726536756</v>
      </c>
      <c r="J9" s="162">
        <v>9.1326214266048424</v>
      </c>
      <c r="K9" s="228"/>
      <c r="L9" s="228"/>
      <c r="M9" s="228"/>
      <c r="N9" s="228"/>
      <c r="O9" s="228"/>
      <c r="P9" s="228"/>
      <c r="Q9" s="228"/>
      <c r="R9" s="228"/>
    </row>
    <row r="10" spans="1:18" s="1" customFormat="1" ht="25.05" customHeight="1" x14ac:dyDescent="0.35">
      <c r="A10" s="150" t="s">
        <v>31</v>
      </c>
      <c r="B10" s="162">
        <v>6.026655325017126</v>
      </c>
      <c r="C10" s="162">
        <v>6.2460504229789429</v>
      </c>
      <c r="D10" s="162">
        <v>5.4109369406893348</v>
      </c>
      <c r="E10" s="162">
        <v>4.5905609721878227</v>
      </c>
      <c r="F10" s="162">
        <v>3.9150149791466</v>
      </c>
      <c r="G10" s="162">
        <v>4.3713572851547902</v>
      </c>
      <c r="H10" s="162">
        <v>3.3444211648559232</v>
      </c>
      <c r="I10" s="162">
        <v>2.709628534902297</v>
      </c>
      <c r="J10" s="162">
        <v>2.9525931249924624</v>
      </c>
      <c r="K10" s="228"/>
      <c r="L10" s="228"/>
      <c r="M10" s="228"/>
      <c r="N10" s="228"/>
      <c r="O10" s="228"/>
      <c r="P10" s="228"/>
      <c r="Q10" s="228"/>
      <c r="R10" s="228"/>
    </row>
    <row r="11" spans="1:18" s="1" customFormat="1" ht="25.05" customHeight="1" x14ac:dyDescent="0.35">
      <c r="A11" s="150" t="s">
        <v>95</v>
      </c>
      <c r="B11" s="162">
        <v>1.2841501323275191</v>
      </c>
      <c r="C11" s="162">
        <v>0.92944698324189989</v>
      </c>
      <c r="D11" s="162">
        <v>0.93744062052366428</v>
      </c>
      <c r="E11" s="162">
        <v>0.90615380260744971</v>
      </c>
      <c r="F11" s="162">
        <v>0.98518063206773121</v>
      </c>
      <c r="G11" s="162">
        <v>1.2251111061270192</v>
      </c>
      <c r="H11" s="162">
        <v>1.813799398992598</v>
      </c>
      <c r="I11" s="162">
        <v>2.0123416504652818</v>
      </c>
      <c r="J11" s="162">
        <v>1.8145846755312052</v>
      </c>
      <c r="K11" s="228"/>
      <c r="L11" s="228"/>
      <c r="M11" s="228"/>
      <c r="N11" s="228"/>
      <c r="O11" s="228"/>
      <c r="P11" s="228"/>
      <c r="Q11" s="228"/>
      <c r="R11" s="228"/>
    </row>
    <row r="12" spans="1:18" s="1" customFormat="1" ht="25.05" customHeight="1" x14ac:dyDescent="0.35">
      <c r="A12" s="150" t="s">
        <v>96</v>
      </c>
      <c r="B12" s="162">
        <v>0.96446480201189344</v>
      </c>
      <c r="C12" s="162">
        <v>1.1936188168527817</v>
      </c>
      <c r="D12" s="162">
        <v>1.8963105128738893</v>
      </c>
      <c r="E12" s="189">
        <v>3.273756790300447</v>
      </c>
      <c r="F12" s="162">
        <v>2.665455253046964</v>
      </c>
      <c r="G12" s="162">
        <v>2.5138265934090214</v>
      </c>
      <c r="H12" s="162">
        <v>3.1773262586315245</v>
      </c>
      <c r="I12" s="162">
        <v>3.9331569058117277</v>
      </c>
      <c r="J12" s="162">
        <v>3.5595947193278268</v>
      </c>
      <c r="K12" s="228"/>
      <c r="L12" s="228"/>
      <c r="M12" s="228"/>
      <c r="N12" s="228"/>
      <c r="O12" s="228"/>
      <c r="P12" s="228"/>
      <c r="Q12" s="228"/>
      <c r="R12" s="228"/>
    </row>
    <row r="13" spans="1:18" s="1" customFormat="1" ht="25.05" customHeight="1" x14ac:dyDescent="0.35">
      <c r="A13" s="150" t="s">
        <v>32</v>
      </c>
      <c r="B13" s="162">
        <v>1.8821418328454875</v>
      </c>
      <c r="C13" s="162">
        <v>1.1438353609478606</v>
      </c>
      <c r="D13" s="162">
        <v>0.63518282274085036</v>
      </c>
      <c r="E13" s="162">
        <v>0.64202232047308949</v>
      </c>
      <c r="F13" s="162">
        <v>0.59855382796911505</v>
      </c>
      <c r="G13" s="162">
        <v>0.73356943617916393</v>
      </c>
      <c r="H13" s="162">
        <v>0.75837559644160257</v>
      </c>
      <c r="I13" s="162">
        <v>0.61850388147436908</v>
      </c>
      <c r="J13" s="162">
        <v>0.80584890675334753</v>
      </c>
      <c r="K13" s="228"/>
      <c r="L13" s="228"/>
      <c r="M13" s="228"/>
      <c r="N13" s="228"/>
      <c r="O13" s="228"/>
      <c r="P13" s="228"/>
      <c r="Q13" s="228"/>
      <c r="R13" s="228"/>
    </row>
    <row r="14" spans="1:18" s="1" customFormat="1" ht="25.05" customHeight="1" thickBot="1" x14ac:dyDescent="0.35">
      <c r="A14" s="152" t="s">
        <v>33</v>
      </c>
      <c r="B14" s="163">
        <v>17.978877006089188</v>
      </c>
      <c r="C14" s="163">
        <v>17.651887310577226</v>
      </c>
      <c r="D14" s="163">
        <v>15.530297695601742</v>
      </c>
      <c r="E14" s="163">
        <v>16.132611518800537</v>
      </c>
      <c r="F14" s="163">
        <v>15.840360913533708</v>
      </c>
      <c r="G14" s="163">
        <v>16.612162109967393</v>
      </c>
      <c r="H14" s="163">
        <v>16.177899266723504</v>
      </c>
      <c r="I14" s="163">
        <v>18.433662641881458</v>
      </c>
      <c r="J14" s="163">
        <v>18.616242305013749</v>
      </c>
      <c r="K14" s="228"/>
      <c r="L14" s="228"/>
      <c r="M14" s="228"/>
      <c r="N14" s="228"/>
      <c r="O14" s="228"/>
      <c r="P14" s="228"/>
      <c r="Q14" s="228"/>
      <c r="R14" s="228"/>
    </row>
    <row r="15" spans="1:18" s="1" customFormat="1" ht="25.05" customHeight="1" thickTop="1" x14ac:dyDescent="0.35">
      <c r="A15" s="150" t="s">
        <v>34</v>
      </c>
      <c r="B15" s="162">
        <v>10.318258737831046</v>
      </c>
      <c r="C15" s="162">
        <v>9.9085652568677141</v>
      </c>
      <c r="D15" s="162">
        <v>11.417184800578324</v>
      </c>
      <c r="E15" s="162">
        <v>11.678788516537812</v>
      </c>
      <c r="F15" s="162">
        <v>12.220043431740255</v>
      </c>
      <c r="G15" s="162">
        <v>12.298834834061681</v>
      </c>
      <c r="H15" s="162">
        <v>12.4623987483434</v>
      </c>
      <c r="I15" s="162">
        <v>11.010613702761482</v>
      </c>
      <c r="J15" s="162">
        <v>11.262965562359669</v>
      </c>
      <c r="K15" s="228"/>
      <c r="L15" s="228"/>
      <c r="M15" s="228"/>
      <c r="N15" s="228"/>
      <c r="O15" s="228"/>
      <c r="P15" s="228"/>
      <c r="Q15" s="228"/>
      <c r="R15" s="228"/>
    </row>
    <row r="16" spans="1:18" s="1" customFormat="1" ht="25.05" customHeight="1" x14ac:dyDescent="0.35">
      <c r="A16" s="150" t="s">
        <v>35</v>
      </c>
      <c r="B16" s="162">
        <v>0.51572242659174372</v>
      </c>
      <c r="C16" s="162">
        <v>0.51389746042532092</v>
      </c>
      <c r="D16" s="162">
        <v>0.47484076935664449</v>
      </c>
      <c r="E16" s="162">
        <v>0.44672502591093771</v>
      </c>
      <c r="F16" s="162">
        <v>0.75443068998117246</v>
      </c>
      <c r="G16" s="162">
        <v>0.78781186395934999</v>
      </c>
      <c r="H16" s="162">
        <v>0.75294236699536643</v>
      </c>
      <c r="I16" s="162">
        <v>0.57824602820731752</v>
      </c>
      <c r="J16" s="162">
        <v>0.66044145243340469</v>
      </c>
      <c r="K16" s="228"/>
      <c r="L16" s="228"/>
      <c r="M16" s="228"/>
      <c r="N16" s="228"/>
      <c r="O16" s="228"/>
      <c r="P16" s="228"/>
      <c r="Q16" s="228"/>
      <c r="R16" s="228"/>
    </row>
    <row r="17" spans="1:18" s="1" customFormat="1" ht="25.05" customHeight="1" x14ac:dyDescent="0.35">
      <c r="A17" s="150" t="s">
        <v>99</v>
      </c>
      <c r="B17" s="162">
        <v>0.81456082328763801</v>
      </c>
      <c r="C17" s="162">
        <v>0.8340609958680274</v>
      </c>
      <c r="D17" s="162">
        <v>1.2941801544629827</v>
      </c>
      <c r="E17" s="162">
        <v>1.0805097924524849</v>
      </c>
      <c r="F17" s="162">
        <v>1.3454042845958256</v>
      </c>
      <c r="G17" s="162">
        <v>1.2370113188053375</v>
      </c>
      <c r="H17" s="162">
        <v>1.2157725458991808</v>
      </c>
      <c r="I17" s="162">
        <v>1.2042368542758197</v>
      </c>
      <c r="J17" s="162">
        <v>2.0062722865656699</v>
      </c>
      <c r="K17" s="228"/>
      <c r="L17" s="228"/>
      <c r="M17" s="228"/>
      <c r="N17" s="228"/>
      <c r="O17" s="228"/>
      <c r="P17" s="228"/>
      <c r="Q17" s="228"/>
      <c r="R17" s="228"/>
    </row>
    <row r="18" spans="1:18" s="1" customFormat="1" ht="25.05" customHeight="1" x14ac:dyDescent="0.35">
      <c r="A18" s="150" t="s">
        <v>100</v>
      </c>
      <c r="B18" s="162">
        <v>2.0152943534043399</v>
      </c>
      <c r="C18" s="162">
        <v>2.0145637822680187</v>
      </c>
      <c r="D18" s="162">
        <v>2.4255981954330212</v>
      </c>
      <c r="E18" s="162">
        <v>2.6868525214446426</v>
      </c>
      <c r="F18" s="162">
        <v>2.747051312437538</v>
      </c>
      <c r="G18" s="162">
        <v>3.1582843188493133</v>
      </c>
      <c r="H18" s="162">
        <v>3.1792283740090421</v>
      </c>
      <c r="I18" s="162">
        <v>2.8413893070919443</v>
      </c>
      <c r="J18" s="162">
        <v>2.8098572436002152</v>
      </c>
      <c r="K18" s="228"/>
      <c r="L18" s="228"/>
      <c r="M18" s="228"/>
      <c r="N18" s="228"/>
      <c r="O18" s="228"/>
      <c r="P18" s="228"/>
      <c r="Q18" s="228"/>
      <c r="R18" s="228"/>
    </row>
    <row r="19" spans="1:18" s="1" customFormat="1" ht="25.05" customHeight="1" x14ac:dyDescent="0.35">
      <c r="A19" s="150" t="s">
        <v>98</v>
      </c>
      <c r="B19" s="162">
        <v>1.5447264587908662</v>
      </c>
      <c r="C19" s="162">
        <v>1.8208831922162387</v>
      </c>
      <c r="D19" s="162">
        <v>1.7106551083384016</v>
      </c>
      <c r="E19" s="162">
        <v>1.4519077877876061</v>
      </c>
      <c r="F19" s="162">
        <v>1.5268250742026568</v>
      </c>
      <c r="G19" s="162">
        <v>1.6167757199225237</v>
      </c>
      <c r="H19" s="162">
        <v>1.5969259787388543</v>
      </c>
      <c r="I19" s="162">
        <v>1.5324501328841871</v>
      </c>
      <c r="J19" s="162">
        <v>1.4072319965384401</v>
      </c>
      <c r="K19" s="228"/>
      <c r="L19" s="228"/>
      <c r="M19" s="228"/>
      <c r="N19" s="228"/>
      <c r="O19" s="228"/>
      <c r="P19" s="228"/>
      <c r="Q19" s="228"/>
      <c r="R19" s="228"/>
    </row>
    <row r="20" spans="1:18" s="1" customFormat="1" ht="25.05" customHeight="1" x14ac:dyDescent="0.35">
      <c r="A20" s="150" t="s">
        <v>105</v>
      </c>
      <c r="B20" s="162">
        <v>0.27471661608761072</v>
      </c>
      <c r="C20" s="162">
        <v>0.20833384456614126</v>
      </c>
      <c r="D20" s="162">
        <v>0.28585410168753428</v>
      </c>
      <c r="E20" s="162">
        <v>0.16842454764846773</v>
      </c>
      <c r="F20" s="162">
        <v>0.27002120807363761</v>
      </c>
      <c r="G20" s="162">
        <v>0.25767955591227998</v>
      </c>
      <c r="H20" s="162">
        <v>0.26857843532337111</v>
      </c>
      <c r="I20" s="162">
        <v>0.27106372515010524</v>
      </c>
      <c r="J20" s="162">
        <v>0.30734501439004552</v>
      </c>
      <c r="K20" s="228"/>
      <c r="L20" s="228"/>
      <c r="M20" s="228"/>
      <c r="N20" s="228"/>
      <c r="O20" s="228"/>
      <c r="P20" s="228"/>
      <c r="Q20" s="228"/>
      <c r="R20" s="228"/>
    </row>
    <row r="21" spans="1:18" s="1" customFormat="1" ht="25.05" customHeight="1" x14ac:dyDescent="0.35">
      <c r="A21" s="150" t="s">
        <v>107</v>
      </c>
      <c r="B21" s="162">
        <v>0.10834472360933521</v>
      </c>
      <c r="C21" s="162">
        <v>0.16431856199681596</v>
      </c>
      <c r="D21" s="162">
        <v>0.21577061493623864</v>
      </c>
      <c r="E21" s="162">
        <v>0.18891508811776991</v>
      </c>
      <c r="F21" s="162">
        <v>0.18296811981680733</v>
      </c>
      <c r="G21" s="162">
        <v>0.17216000791036901</v>
      </c>
      <c r="H21" s="162">
        <v>0.17371256545722571</v>
      </c>
      <c r="I21" s="162">
        <v>0.15141186155268849</v>
      </c>
      <c r="J21" s="162">
        <v>0.18079264328030001</v>
      </c>
      <c r="K21" s="228"/>
      <c r="L21" s="228"/>
      <c r="M21" s="228"/>
      <c r="N21" s="228"/>
      <c r="O21" s="228"/>
      <c r="P21" s="228"/>
      <c r="Q21" s="228"/>
      <c r="R21" s="228"/>
    </row>
    <row r="22" spans="1:18" s="1" customFormat="1" ht="25.05" customHeight="1" x14ac:dyDescent="0.35">
      <c r="A22" s="150" t="s">
        <v>115</v>
      </c>
      <c r="B22" s="162">
        <v>0.26728489367480412</v>
      </c>
      <c r="C22" s="162">
        <v>0.27067349521499318</v>
      </c>
      <c r="D22" s="162">
        <v>0.34264635175015523</v>
      </c>
      <c r="E22" s="162">
        <v>0.31993004068824299</v>
      </c>
      <c r="F22" s="162">
        <v>0.33943765615978183</v>
      </c>
      <c r="G22" s="162">
        <v>0.25704590174515907</v>
      </c>
      <c r="H22" s="162">
        <v>0.28098326029897747</v>
      </c>
      <c r="I22" s="162">
        <v>0.37230468019808405</v>
      </c>
      <c r="J22" s="162">
        <v>0.36090362770034712</v>
      </c>
      <c r="K22" s="228"/>
      <c r="L22" s="228"/>
      <c r="M22" s="228"/>
      <c r="N22" s="228"/>
      <c r="O22" s="228"/>
      <c r="P22" s="228"/>
      <c r="Q22" s="228"/>
      <c r="R22" s="228"/>
    </row>
    <row r="23" spans="1:18" s="1" customFormat="1" ht="25.05" customHeight="1" x14ac:dyDescent="0.35">
      <c r="A23" s="150" t="s">
        <v>108</v>
      </c>
      <c r="B23" s="162">
        <v>0.18560610553342988</v>
      </c>
      <c r="C23" s="162">
        <v>0.20317274790455878</v>
      </c>
      <c r="D23" s="162">
        <v>0.24310654632193057</v>
      </c>
      <c r="E23" s="162">
        <v>0.20211884227965554</v>
      </c>
      <c r="F23" s="162">
        <v>0.23281818954693256</v>
      </c>
      <c r="G23" s="162">
        <v>0.23385427046689702</v>
      </c>
      <c r="H23" s="162">
        <v>0.24014320317417465</v>
      </c>
      <c r="I23" s="162">
        <v>0.22241451235785611</v>
      </c>
      <c r="J23" s="162">
        <v>0.20591138144811241</v>
      </c>
      <c r="K23" s="228"/>
      <c r="L23" s="228"/>
      <c r="M23" s="228"/>
      <c r="N23" s="228"/>
      <c r="O23" s="228"/>
      <c r="P23" s="228"/>
      <c r="Q23" s="228"/>
      <c r="R23" s="228"/>
    </row>
    <row r="24" spans="1:18" s="1" customFormat="1" ht="25.05" customHeight="1" x14ac:dyDescent="0.35">
      <c r="A24" s="150" t="s">
        <v>101</v>
      </c>
      <c r="B24" s="162">
        <v>0.96058952179362744</v>
      </c>
      <c r="C24" s="162">
        <v>0.91847073821864589</v>
      </c>
      <c r="D24" s="162">
        <v>0.87989934320629348</v>
      </c>
      <c r="E24" s="162">
        <v>0.68957267373088615</v>
      </c>
      <c r="F24" s="162">
        <v>0.5806065480206194</v>
      </c>
      <c r="G24" s="162">
        <v>0.55060663892673289</v>
      </c>
      <c r="H24" s="162">
        <v>0.57527381718699078</v>
      </c>
      <c r="I24" s="162">
        <v>0.61583880875850905</v>
      </c>
      <c r="J24" s="162">
        <v>0.56209162216786301</v>
      </c>
      <c r="K24" s="228"/>
      <c r="L24" s="228"/>
      <c r="M24" s="228"/>
      <c r="N24" s="228"/>
      <c r="O24" s="228"/>
      <c r="P24" s="228"/>
      <c r="Q24" s="228"/>
      <c r="R24" s="228"/>
    </row>
    <row r="25" spans="1:18" s="1" customFormat="1" ht="25.05" customHeight="1" x14ac:dyDescent="0.35">
      <c r="A25" s="150" t="s">
        <v>109</v>
      </c>
      <c r="B25" s="162">
        <v>0.21848170259478095</v>
      </c>
      <c r="C25" s="162">
        <v>0.22890184445602432</v>
      </c>
      <c r="D25" s="162">
        <v>0.26486921668150237</v>
      </c>
      <c r="E25" s="162">
        <v>0.2233122204218943</v>
      </c>
      <c r="F25" s="162">
        <v>0.20240077366662912</v>
      </c>
      <c r="G25" s="162">
        <v>0.1945091939846367</v>
      </c>
      <c r="H25" s="162">
        <v>0.19207045615067861</v>
      </c>
      <c r="I25" s="162">
        <v>0.22184982235818806</v>
      </c>
      <c r="J25" s="162">
        <v>0.23156344663649034</v>
      </c>
      <c r="K25" s="228"/>
      <c r="L25" s="228"/>
      <c r="M25" s="228"/>
      <c r="N25" s="228"/>
      <c r="O25" s="228"/>
      <c r="P25" s="228"/>
      <c r="Q25" s="228"/>
      <c r="R25" s="228"/>
    </row>
    <row r="26" spans="1:18" s="1" customFormat="1" ht="25.05" customHeight="1" x14ac:dyDescent="0.35">
      <c r="A26" s="150" t="s">
        <v>106</v>
      </c>
      <c r="B26" s="162">
        <v>0.3995880414856634</v>
      </c>
      <c r="C26" s="162">
        <v>0.37022359062186067</v>
      </c>
      <c r="D26" s="162">
        <v>0.48265285673348068</v>
      </c>
      <c r="E26" s="162">
        <v>0.38239005841393414</v>
      </c>
      <c r="F26" s="162">
        <v>0.33744057546574147</v>
      </c>
      <c r="G26" s="162">
        <v>0.3229767110728865</v>
      </c>
      <c r="H26" s="162">
        <v>0.35316249803513433</v>
      </c>
      <c r="I26" s="162">
        <v>0.35673507240267616</v>
      </c>
      <c r="J26" s="162">
        <v>0.3581899081834064</v>
      </c>
      <c r="K26" s="228"/>
      <c r="L26" s="228"/>
      <c r="M26" s="228"/>
      <c r="N26" s="228"/>
      <c r="O26" s="228"/>
      <c r="P26" s="228"/>
      <c r="Q26" s="228"/>
      <c r="R26" s="228"/>
    </row>
    <row r="27" spans="1:18" s="1" customFormat="1" ht="25.05" customHeight="1" x14ac:dyDescent="0.35">
      <c r="A27" s="150" t="s">
        <v>85</v>
      </c>
      <c r="B27" s="162">
        <v>1.7363597023245476</v>
      </c>
      <c r="C27" s="162">
        <v>1.0903151837414038</v>
      </c>
      <c r="D27" s="162">
        <v>1.3914051419364211</v>
      </c>
      <c r="E27" s="162">
        <v>1.8925528159882201</v>
      </c>
      <c r="F27" s="162">
        <v>1.7885793934597558</v>
      </c>
      <c r="G27" s="162">
        <v>1.4975361497967929</v>
      </c>
      <c r="H27" s="162">
        <v>1.5856292194174466</v>
      </c>
      <c r="I27" s="162">
        <v>0.74955671748120778</v>
      </c>
      <c r="J27" s="162">
        <v>0.33359384569466272</v>
      </c>
      <c r="K27" s="228"/>
      <c r="L27" s="228"/>
      <c r="M27" s="228"/>
      <c r="N27" s="228"/>
      <c r="O27" s="228"/>
      <c r="P27" s="228"/>
      <c r="Q27" s="228"/>
      <c r="R27" s="228"/>
    </row>
    <row r="28" spans="1:18" s="1" customFormat="1" ht="25.05" customHeight="1" x14ac:dyDescent="0.35">
      <c r="A28" s="150" t="s">
        <v>97</v>
      </c>
      <c r="B28" s="162">
        <v>0.52906653078587795</v>
      </c>
      <c r="C28" s="162">
        <v>0.48188441584217401</v>
      </c>
      <c r="D28" s="162">
        <v>0.49697004277644585</v>
      </c>
      <c r="E28" s="162">
        <v>0.39993733430100231</v>
      </c>
      <c r="F28" s="162">
        <v>0.2997904567544431</v>
      </c>
      <c r="G28" s="162">
        <v>0.34298987466558367</v>
      </c>
      <c r="H28" s="162">
        <v>0.36070450524598435</v>
      </c>
      <c r="I28" s="162">
        <v>0.3276472046933907</v>
      </c>
      <c r="J28" s="162">
        <v>0.3717624979628229</v>
      </c>
      <c r="K28" s="228"/>
      <c r="L28" s="228"/>
      <c r="M28" s="228"/>
      <c r="N28" s="228"/>
      <c r="O28" s="228"/>
      <c r="P28" s="228"/>
      <c r="Q28" s="228"/>
      <c r="R28" s="228"/>
    </row>
    <row r="29" spans="1:18" s="1" customFormat="1" ht="25.05" customHeight="1" x14ac:dyDescent="0.35">
      <c r="A29" s="150" t="s">
        <v>84</v>
      </c>
      <c r="B29" s="162">
        <v>0.35064198664492796</v>
      </c>
      <c r="C29" s="162">
        <v>0.41564820318935181</v>
      </c>
      <c r="D29" s="162">
        <v>0.53721967720506902</v>
      </c>
      <c r="E29" s="162">
        <v>1.1736166559251808</v>
      </c>
      <c r="F29" s="162">
        <v>1.2590921773817143</v>
      </c>
      <c r="G29" s="162">
        <v>1.3369079533309693</v>
      </c>
      <c r="H29" s="162">
        <v>1.2977704821292417</v>
      </c>
      <c r="I29" s="162">
        <v>1.2080196028338566</v>
      </c>
      <c r="J29" s="162">
        <v>1.1038837729173276</v>
      </c>
      <c r="K29" s="228"/>
      <c r="L29" s="228"/>
      <c r="M29" s="228"/>
      <c r="N29" s="228"/>
      <c r="O29" s="228"/>
      <c r="P29" s="228"/>
      <c r="Q29" s="228"/>
      <c r="R29" s="228"/>
    </row>
    <row r="30" spans="1:18" s="1" customFormat="1" ht="25.05" customHeight="1" x14ac:dyDescent="0.35">
      <c r="A30" s="154" t="s">
        <v>36</v>
      </c>
      <c r="B30" s="162">
        <v>0.39727485122185285</v>
      </c>
      <c r="C30" s="162">
        <v>0.37321720033813816</v>
      </c>
      <c r="D30" s="162">
        <v>0.37151667975220259</v>
      </c>
      <c r="E30" s="162">
        <v>0.37202311142688776</v>
      </c>
      <c r="F30" s="162">
        <v>0.35317697217699806</v>
      </c>
      <c r="G30" s="162">
        <v>0.3326853547128506</v>
      </c>
      <c r="H30" s="162">
        <v>0.38950104028173088</v>
      </c>
      <c r="I30" s="162">
        <v>0.35744937251565206</v>
      </c>
      <c r="J30" s="162">
        <v>0.36312482284056047</v>
      </c>
      <c r="K30" s="228"/>
      <c r="L30" s="228"/>
      <c r="M30" s="228"/>
      <c r="N30" s="228"/>
      <c r="O30" s="228"/>
      <c r="P30" s="228"/>
      <c r="Q30" s="228"/>
      <c r="R30" s="228"/>
    </row>
    <row r="31" spans="1:18" s="1" customFormat="1" ht="25.05" customHeight="1" x14ac:dyDescent="0.35">
      <c r="A31" s="151" t="s">
        <v>37</v>
      </c>
      <c r="B31" s="162">
        <v>2.1475185389046691</v>
      </c>
      <c r="C31" s="162">
        <v>2.1574097893799431</v>
      </c>
      <c r="D31" s="162">
        <v>1.7462474355472795</v>
      </c>
      <c r="E31" s="162">
        <v>3.2850482284415654</v>
      </c>
      <c r="F31" s="162">
        <v>3.3645800094962879</v>
      </c>
      <c r="G31" s="162">
        <v>3.6620631884055905</v>
      </c>
      <c r="H31" s="162">
        <v>3.4163881058622358</v>
      </c>
      <c r="I31" s="162">
        <v>3.6514202506222935</v>
      </c>
      <c r="J31" s="162">
        <v>3.109041801036005</v>
      </c>
      <c r="K31" s="228"/>
      <c r="L31" s="228"/>
      <c r="M31" s="228"/>
      <c r="N31" s="228"/>
      <c r="O31" s="228"/>
      <c r="P31" s="228"/>
      <c r="Q31" s="228"/>
      <c r="R31" s="228"/>
    </row>
    <row r="32" spans="1:18" s="1" customFormat="1" ht="25.05" customHeight="1" x14ac:dyDescent="0.35">
      <c r="A32" s="154" t="s">
        <v>38</v>
      </c>
      <c r="B32" s="164">
        <v>3.925154094874483</v>
      </c>
      <c r="C32" s="164">
        <v>5.0511763227534967</v>
      </c>
      <c r="D32" s="162">
        <v>5.5203504715009677</v>
      </c>
      <c r="E32" s="162">
        <v>3.1370726172042294</v>
      </c>
      <c r="F32" s="162">
        <v>2.3281903977723268</v>
      </c>
      <c r="G32" s="162">
        <v>2.0651426398914206</v>
      </c>
      <c r="H32" s="162">
        <v>2.0778722799834606</v>
      </c>
      <c r="I32" s="162">
        <v>1.8640841698488497</v>
      </c>
      <c r="J32" s="162">
        <v>1.7884671338584526</v>
      </c>
      <c r="K32" s="228"/>
      <c r="L32" s="228"/>
      <c r="M32" s="228"/>
      <c r="N32" s="228"/>
      <c r="O32" s="228"/>
      <c r="P32" s="228"/>
      <c r="Q32" s="228"/>
      <c r="R32" s="228"/>
    </row>
    <row r="33" spans="1:18" s="1" customFormat="1" ht="25.05" customHeight="1" thickBot="1" x14ac:dyDescent="0.35">
      <c r="A33" s="152" t="s">
        <v>39</v>
      </c>
      <c r="B33" s="163">
        <v>16.390931371610197</v>
      </c>
      <c r="C33" s="163">
        <v>17.117151369001157</v>
      </c>
      <c r="D33" s="163">
        <v>18.683782707626573</v>
      </c>
      <c r="E33" s="163">
        <v>18.100909362183607</v>
      </c>
      <c r="F33" s="163">
        <v>17.912813839008869</v>
      </c>
      <c r="G33" s="163">
        <v>18.026040662358692</v>
      </c>
      <c r="H33" s="163">
        <v>17.956659134189096</v>
      </c>
      <c r="I33" s="163">
        <v>16.526118123232628</v>
      </c>
      <c r="J33" s="163">
        <v>16.160474497254128</v>
      </c>
      <c r="K33" s="228"/>
      <c r="L33" s="228"/>
      <c r="M33" s="228"/>
      <c r="N33" s="228"/>
      <c r="O33" s="228"/>
      <c r="P33" s="228"/>
      <c r="Q33" s="228"/>
      <c r="R33" s="228"/>
    </row>
    <row r="34" spans="1:18" s="1" customFormat="1" ht="25.05" customHeight="1" thickTop="1" x14ac:dyDescent="0.35">
      <c r="A34" s="150" t="s">
        <v>40</v>
      </c>
      <c r="B34" s="162">
        <v>11.487529198310934</v>
      </c>
      <c r="C34" s="162">
        <v>12.200674709916981</v>
      </c>
      <c r="D34" s="162">
        <v>11.227435972754517</v>
      </c>
      <c r="E34" s="162">
        <v>10.626454510705624</v>
      </c>
      <c r="F34" s="162">
        <v>10.807420638739844</v>
      </c>
      <c r="G34" s="162">
        <v>9.8960323019906955</v>
      </c>
      <c r="H34" s="162">
        <v>10.038149788585216</v>
      </c>
      <c r="I34" s="162">
        <v>9.7801629803616184</v>
      </c>
      <c r="J34" s="162">
        <v>9.9597740681948856</v>
      </c>
      <c r="K34" s="228"/>
      <c r="L34" s="228"/>
      <c r="M34" s="228"/>
      <c r="N34" s="228"/>
      <c r="O34" s="228"/>
      <c r="P34" s="228"/>
      <c r="Q34" s="228"/>
      <c r="R34" s="228"/>
    </row>
    <row r="35" spans="1:18" s="1" customFormat="1" ht="25.05" customHeight="1" x14ac:dyDescent="0.35">
      <c r="A35" s="150" t="s">
        <v>41</v>
      </c>
      <c r="B35" s="162">
        <v>1.547860313255885</v>
      </c>
      <c r="C35" s="162">
        <v>1.7559654036631323</v>
      </c>
      <c r="D35" s="162">
        <v>1.8929147843654719</v>
      </c>
      <c r="E35" s="162">
        <v>1.9981426384773153</v>
      </c>
      <c r="F35" s="162">
        <v>1.8911843322892603</v>
      </c>
      <c r="G35" s="162">
        <v>1.918861765260012</v>
      </c>
      <c r="H35" s="162">
        <v>2.0374975039987606</v>
      </c>
      <c r="I35" s="162">
        <v>1.6568982790651037</v>
      </c>
      <c r="J35" s="162">
        <v>2.0223105765720106</v>
      </c>
      <c r="K35" s="228"/>
      <c r="L35" s="228"/>
      <c r="M35" s="228"/>
      <c r="N35" s="228"/>
      <c r="O35" s="228"/>
      <c r="P35" s="228"/>
      <c r="Q35" s="228"/>
      <c r="R35" s="228"/>
    </row>
    <row r="36" spans="1:18" s="1" customFormat="1" ht="25.05" customHeight="1" x14ac:dyDescent="0.35">
      <c r="A36" s="150" t="s">
        <v>152</v>
      </c>
      <c r="B36" s="162">
        <v>2.578403775084583</v>
      </c>
      <c r="C36" s="162">
        <v>2.6735114271486307</v>
      </c>
      <c r="D36" s="162">
        <v>3.1096808479791811</v>
      </c>
      <c r="E36" s="162">
        <v>3.1557695837468125</v>
      </c>
      <c r="F36" s="162">
        <v>3.0515583561913755</v>
      </c>
      <c r="G36" s="162">
        <v>3.1545596881814135</v>
      </c>
      <c r="H36" s="162">
        <v>3.1499735528702404</v>
      </c>
      <c r="I36" s="162">
        <v>2.6384020927291827</v>
      </c>
      <c r="J36" s="162">
        <v>2.7771219493631754</v>
      </c>
      <c r="K36" s="228"/>
      <c r="L36" s="228"/>
      <c r="M36" s="228"/>
      <c r="N36" s="228"/>
      <c r="O36" s="228"/>
      <c r="P36" s="228"/>
      <c r="Q36" s="228"/>
      <c r="R36" s="228"/>
    </row>
    <row r="37" spans="1:18" s="1" customFormat="1" ht="25.05" customHeight="1" x14ac:dyDescent="0.35">
      <c r="A37" s="150" t="s">
        <v>86</v>
      </c>
      <c r="B37" s="162">
        <v>1.9683538619833836</v>
      </c>
      <c r="C37" s="162">
        <v>2.0710279821619779</v>
      </c>
      <c r="D37" s="162">
        <v>2.4731788800393248</v>
      </c>
      <c r="E37" s="162">
        <v>2.5644972963577368</v>
      </c>
      <c r="F37" s="162">
        <v>2.3702640930881844</v>
      </c>
      <c r="G37" s="162">
        <v>2.3989551262732758</v>
      </c>
      <c r="H37" s="162">
        <v>2.326550536699294</v>
      </c>
      <c r="I37" s="162">
        <v>1.8693015612187469</v>
      </c>
      <c r="J37" s="162">
        <v>1.9930517647477144</v>
      </c>
      <c r="K37" s="228"/>
      <c r="L37" s="228"/>
      <c r="M37" s="228"/>
      <c r="N37" s="228"/>
      <c r="O37" s="228"/>
      <c r="P37" s="228"/>
      <c r="Q37" s="228"/>
      <c r="R37" s="228"/>
    </row>
    <row r="38" spans="1:18" s="1" customFormat="1" ht="25.05" customHeight="1" x14ac:dyDescent="0.35">
      <c r="A38" s="150" t="s">
        <v>87</v>
      </c>
      <c r="B38" s="162">
        <v>0.6100499131011996</v>
      </c>
      <c r="C38" s="162">
        <v>0.60248344498665296</v>
      </c>
      <c r="D38" s="162">
        <v>0.63650196793985647</v>
      </c>
      <c r="E38" s="162">
        <v>0.59127228738907534</v>
      </c>
      <c r="F38" s="162">
        <v>0.68129426310319086</v>
      </c>
      <c r="G38" s="162">
        <v>0.75560456190813785</v>
      </c>
      <c r="H38" s="162">
        <v>0.82342301617094615</v>
      </c>
      <c r="I38" s="162">
        <v>0.76910053151043578</v>
      </c>
      <c r="J38" s="162">
        <v>0.78407018461546107</v>
      </c>
      <c r="K38" s="228"/>
      <c r="L38" s="228"/>
      <c r="M38" s="228"/>
      <c r="N38" s="228"/>
      <c r="O38" s="228"/>
      <c r="P38" s="228"/>
      <c r="Q38" s="228"/>
      <c r="R38" s="228"/>
    </row>
    <row r="39" spans="1:18" s="1" customFormat="1" ht="25.05" customHeight="1" x14ac:dyDescent="0.35">
      <c r="A39" s="151" t="s">
        <v>244</v>
      </c>
      <c r="B39" s="162">
        <v>1.4878000971711034</v>
      </c>
      <c r="C39" s="162">
        <v>1.8744972346006732</v>
      </c>
      <c r="D39" s="162">
        <v>1.4432203390282876</v>
      </c>
      <c r="E39" s="162">
        <v>1.4885600729025479</v>
      </c>
      <c r="F39" s="162">
        <v>1.528474592133849</v>
      </c>
      <c r="G39" s="162">
        <v>1.3581132213826639</v>
      </c>
      <c r="H39" s="162">
        <v>1.4218834010462289</v>
      </c>
      <c r="I39" s="162">
        <v>1.7085009773409587</v>
      </c>
      <c r="J39" s="162">
        <v>1.710046205407965</v>
      </c>
      <c r="K39" s="228"/>
      <c r="L39" s="228"/>
      <c r="M39" s="228"/>
      <c r="N39" s="228"/>
      <c r="O39" s="228"/>
      <c r="P39" s="228"/>
      <c r="Q39" s="228"/>
      <c r="R39" s="228"/>
    </row>
    <row r="40" spans="1:18" s="1" customFormat="1" ht="25.05" customHeight="1" x14ac:dyDescent="0.35">
      <c r="A40" s="151" t="s">
        <v>267</v>
      </c>
      <c r="B40" s="162">
        <v>6.4777866985475532</v>
      </c>
      <c r="C40" s="162">
        <v>5.8343908532973323</v>
      </c>
      <c r="D40" s="162">
        <v>6.9675900892316589</v>
      </c>
      <c r="E40" s="162">
        <v>6.9028735017721283</v>
      </c>
      <c r="F40" s="162">
        <v>7.1604676915914496</v>
      </c>
      <c r="G40" s="162">
        <v>7.7187353689548974</v>
      </c>
      <c r="H40" s="162">
        <v>6.9706497849940527</v>
      </c>
      <c r="I40" s="162">
        <v>6.9989402672082468</v>
      </c>
      <c r="J40" s="162">
        <v>7.2217328933407909</v>
      </c>
      <c r="K40" s="228"/>
      <c r="L40" s="228"/>
      <c r="M40" s="228"/>
      <c r="N40" s="228"/>
      <c r="O40" s="228"/>
      <c r="P40" s="228"/>
      <c r="Q40" s="228"/>
      <c r="R40" s="228"/>
    </row>
    <row r="41" spans="1:18" s="1" customFormat="1" ht="25.05" customHeight="1" x14ac:dyDescent="0.35">
      <c r="A41" s="150" t="s">
        <v>245</v>
      </c>
      <c r="B41" s="162">
        <v>5.7861942784366409</v>
      </c>
      <c r="C41" s="162">
        <v>5.3109280508482781</v>
      </c>
      <c r="D41" s="162">
        <v>5.0734151734647002</v>
      </c>
      <c r="E41" s="162">
        <v>5.1574777613651435</v>
      </c>
      <c r="F41" s="162">
        <v>5.3249666136573905</v>
      </c>
      <c r="G41" s="162">
        <v>5.2782109846221283</v>
      </c>
      <c r="H41" s="162">
        <v>5.530474307598352</v>
      </c>
      <c r="I41" s="162">
        <v>5.8753849046374427</v>
      </c>
      <c r="J41" s="162">
        <v>5.7323911804372036</v>
      </c>
      <c r="K41" s="228"/>
      <c r="L41" s="228"/>
      <c r="M41" s="228"/>
      <c r="N41" s="228"/>
      <c r="O41" s="228"/>
      <c r="P41" s="228"/>
      <c r="Q41" s="228"/>
      <c r="R41" s="228"/>
    </row>
    <row r="42" spans="1:18" s="1" customFormat="1" ht="25.05" customHeight="1" x14ac:dyDescent="0.35">
      <c r="A42" s="150" t="s">
        <v>268</v>
      </c>
      <c r="B42" s="162">
        <v>0.74235824011322582</v>
      </c>
      <c r="C42" s="162">
        <v>0.71104415613365846</v>
      </c>
      <c r="D42" s="162">
        <v>0.81998309052672036</v>
      </c>
      <c r="E42" s="162">
        <v>0.75095363457458975</v>
      </c>
      <c r="F42" s="162">
        <v>0.68216606599610097</v>
      </c>
      <c r="G42" s="162">
        <v>0.67238930343256709</v>
      </c>
      <c r="H42" s="162">
        <v>0.67039320826795323</v>
      </c>
      <c r="I42" s="162">
        <v>0.57573227524381143</v>
      </c>
      <c r="J42" s="162">
        <v>0.58705758550197729</v>
      </c>
      <c r="K42" s="228"/>
      <c r="L42" s="228"/>
      <c r="M42" s="228"/>
      <c r="N42" s="228"/>
      <c r="O42" s="228"/>
      <c r="P42" s="228"/>
      <c r="Q42" s="228"/>
      <c r="R42" s="228"/>
    </row>
    <row r="43" spans="1:18" s="1" customFormat="1" ht="25.05" customHeight="1" x14ac:dyDescent="0.35">
      <c r="A43" s="150" t="s">
        <v>246</v>
      </c>
      <c r="B43" s="162">
        <v>1.4343016341474673</v>
      </c>
      <c r="C43" s="162">
        <v>1.2947430735616707</v>
      </c>
      <c r="D43" s="162">
        <v>1.3239916858194432</v>
      </c>
      <c r="E43" s="162">
        <v>1.1048675559084531</v>
      </c>
      <c r="F43" s="162">
        <v>1.0485720245194423</v>
      </c>
      <c r="G43" s="162">
        <v>1.0288433516002176</v>
      </c>
      <c r="H43" s="162">
        <v>1.0545417516145041</v>
      </c>
      <c r="I43" s="162">
        <v>1.0323388068198642</v>
      </c>
      <c r="J43" s="162">
        <v>1.0304973039304179</v>
      </c>
      <c r="K43" s="228"/>
      <c r="L43" s="228"/>
      <c r="M43" s="228"/>
      <c r="N43" s="228"/>
      <c r="O43" s="228"/>
      <c r="P43" s="228"/>
      <c r="Q43" s="228"/>
      <c r="R43" s="228"/>
    </row>
    <row r="44" spans="1:18" s="1" customFormat="1" ht="28.5" customHeight="1" x14ac:dyDescent="0.35">
      <c r="A44" s="150" t="s">
        <v>247</v>
      </c>
      <c r="B44" s="162">
        <v>1.5664300032079554</v>
      </c>
      <c r="C44" s="162">
        <v>1.6138687138531429</v>
      </c>
      <c r="D44" s="162">
        <v>1.6325834378796884</v>
      </c>
      <c r="E44" s="162">
        <v>1.6719534099489037</v>
      </c>
      <c r="F44" s="162">
        <v>1.663578081162868</v>
      </c>
      <c r="G44" s="162">
        <v>1.6979623609211103</v>
      </c>
      <c r="H44" s="162">
        <v>1.8204111954776003</v>
      </c>
      <c r="I44" s="162">
        <v>1.8959854125654392</v>
      </c>
      <c r="J44" s="162">
        <v>1.8958476671071245</v>
      </c>
      <c r="K44" s="228"/>
      <c r="L44" s="228"/>
      <c r="M44" s="228"/>
      <c r="N44" s="228"/>
      <c r="O44" s="228"/>
      <c r="P44" s="228"/>
      <c r="Q44" s="228"/>
      <c r="R44" s="228"/>
    </row>
    <row r="45" spans="1:18" s="1" customFormat="1" ht="25.5" customHeight="1" x14ac:dyDescent="0.35">
      <c r="A45" s="154" t="s">
        <v>43</v>
      </c>
      <c r="B45" s="162">
        <v>11.447672678065707</v>
      </c>
      <c r="C45" s="162">
        <v>10.974109181644421</v>
      </c>
      <c r="D45" s="162">
        <v>11.441949988352274</v>
      </c>
      <c r="E45" s="162">
        <v>11.18833763456025</v>
      </c>
      <c r="F45" s="164">
        <v>11.436963881471536</v>
      </c>
      <c r="G45" s="164">
        <v>11.444284785676738</v>
      </c>
      <c r="H45" s="164">
        <v>11.494170557681363</v>
      </c>
      <c r="I45" s="164">
        <v>11.615891391217364</v>
      </c>
      <c r="J45" s="164">
        <v>10.420280370795656</v>
      </c>
      <c r="K45" s="228"/>
      <c r="L45" s="228"/>
      <c r="M45" s="228"/>
      <c r="N45" s="228"/>
      <c r="O45" s="228"/>
      <c r="P45" s="228"/>
      <c r="Q45" s="228"/>
      <c r="R45" s="228"/>
    </row>
    <row r="46" spans="1:18" s="1" customFormat="1" ht="25.05" customHeight="1" x14ac:dyDescent="0.35">
      <c r="A46" s="154" t="s">
        <v>44</v>
      </c>
      <c r="B46" s="162">
        <v>9.0156032620702042</v>
      </c>
      <c r="C46" s="162">
        <v>9.3574837687709813</v>
      </c>
      <c r="D46" s="162">
        <v>8.7712327544260003</v>
      </c>
      <c r="E46" s="162">
        <v>9.4376659577569431</v>
      </c>
      <c r="F46" s="164">
        <v>9.6389664265008328</v>
      </c>
      <c r="G46" s="164">
        <v>9.6261104585789479</v>
      </c>
      <c r="H46" s="164">
        <v>10.258684830621416</v>
      </c>
      <c r="I46" s="164">
        <v>10.811823002999471</v>
      </c>
      <c r="J46" s="164">
        <v>10.607506385533906</v>
      </c>
      <c r="K46" s="228"/>
      <c r="L46" s="228"/>
      <c r="M46" s="228"/>
      <c r="N46" s="228"/>
      <c r="O46" s="228"/>
      <c r="P46" s="228"/>
      <c r="Q46" s="228"/>
      <c r="R46" s="228"/>
    </row>
    <row r="47" spans="1:18" ht="18" x14ac:dyDescent="0.35">
      <c r="A47" s="150" t="s">
        <v>45</v>
      </c>
      <c r="B47" s="162">
        <v>3.4331457530907148</v>
      </c>
      <c r="C47" s="162">
        <v>3.3910421903298174</v>
      </c>
      <c r="D47" s="162">
        <v>3.5494683431590754</v>
      </c>
      <c r="E47" s="162">
        <v>3.5729651848139312</v>
      </c>
      <c r="F47" s="162">
        <v>3.7029773608583243</v>
      </c>
      <c r="G47" s="162">
        <v>3.3951528708631167</v>
      </c>
      <c r="H47" s="162">
        <v>3.3205536637429152</v>
      </c>
      <c r="I47" s="162">
        <v>3.6808262436734118</v>
      </c>
      <c r="J47" s="162">
        <v>3.6884207669375053</v>
      </c>
      <c r="K47" s="228"/>
      <c r="L47" s="228"/>
      <c r="M47" s="228"/>
      <c r="N47" s="228"/>
      <c r="O47" s="228"/>
      <c r="P47" s="228"/>
      <c r="Q47" s="228"/>
      <c r="R47" s="228"/>
    </row>
    <row r="48" spans="1:18" ht="18" x14ac:dyDescent="0.3">
      <c r="A48" s="156" t="s">
        <v>46</v>
      </c>
      <c r="B48" s="165">
        <v>0.73357788847738825</v>
      </c>
      <c r="C48" s="165">
        <v>0.71008757609923134</v>
      </c>
      <c r="D48" s="165">
        <v>0.68946613898808873</v>
      </c>
      <c r="E48" s="165">
        <v>0.69107707647433425</v>
      </c>
      <c r="F48" s="165">
        <v>0.68103297625940729</v>
      </c>
      <c r="G48" s="165">
        <v>0.65618155368216846</v>
      </c>
      <c r="H48" s="165">
        <v>0.66306994996722834</v>
      </c>
      <c r="I48" s="165">
        <v>0.6515933643856997</v>
      </c>
      <c r="J48" s="165">
        <v>0.67868175652849361</v>
      </c>
      <c r="K48" s="228"/>
      <c r="L48" s="228"/>
      <c r="M48" s="228"/>
      <c r="N48" s="228"/>
      <c r="O48" s="228"/>
      <c r="P48" s="228"/>
      <c r="Q48" s="228"/>
      <c r="R48" s="228"/>
    </row>
    <row r="49" spans="1:18" ht="18.600000000000001" thickBot="1" x14ac:dyDescent="0.35">
      <c r="A49" s="152" t="s">
        <v>47</v>
      </c>
      <c r="B49" s="163">
        <v>57.738663819979358</v>
      </c>
      <c r="C49" s="163">
        <v>57.702346339867965</v>
      </c>
      <c r="D49" s="163">
        <v>57.942932645975112</v>
      </c>
      <c r="E49" s="163">
        <v>57.74709852300699</v>
      </c>
      <c r="F49" s="163">
        <v>58.618329041371688</v>
      </c>
      <c r="G49" s="163">
        <v>57.845438015146669</v>
      </c>
      <c r="H49" s="163">
        <v>58.43045349646583</v>
      </c>
      <c r="I49" s="163">
        <v>58.922479998247617</v>
      </c>
      <c r="J49" s="163">
        <v>58.331668709651098</v>
      </c>
      <c r="K49" s="228"/>
      <c r="L49" s="228"/>
      <c r="M49" s="228"/>
      <c r="N49" s="228"/>
      <c r="O49" s="228"/>
      <c r="P49" s="228"/>
      <c r="Q49" s="228"/>
      <c r="R49" s="228"/>
    </row>
    <row r="50" spans="1:18" ht="19.2" thickTop="1" thickBot="1" x14ac:dyDescent="0.35">
      <c r="A50" s="152" t="s">
        <v>48</v>
      </c>
      <c r="B50" s="163">
        <v>92.108472197678736</v>
      </c>
      <c r="C50" s="163">
        <v>92.471385019446359</v>
      </c>
      <c r="D50" s="163">
        <v>92.157013049203428</v>
      </c>
      <c r="E50" s="163">
        <v>91.980619403991142</v>
      </c>
      <c r="F50" s="163">
        <v>92.371503793914258</v>
      </c>
      <c r="G50" s="163">
        <v>92.483640787472751</v>
      </c>
      <c r="H50" s="163">
        <v>92.565011897378426</v>
      </c>
      <c r="I50" s="163">
        <v>93.8822607633617</v>
      </c>
      <c r="J50" s="163">
        <v>93.108385511918982</v>
      </c>
      <c r="K50" s="228"/>
      <c r="L50" s="228"/>
      <c r="M50" s="228"/>
      <c r="N50" s="228"/>
      <c r="O50" s="228"/>
      <c r="P50" s="228"/>
      <c r="Q50" s="228"/>
      <c r="R50" s="228"/>
    </row>
    <row r="51" spans="1:18" ht="18.600000000000001" thickTop="1" x14ac:dyDescent="0.35">
      <c r="A51" s="158" t="s">
        <v>49</v>
      </c>
      <c r="B51" s="190">
        <v>7.8915278023212503</v>
      </c>
      <c r="C51" s="190">
        <v>7.5286149805536695</v>
      </c>
      <c r="D51" s="190">
        <v>7.8429869507965773</v>
      </c>
      <c r="E51" s="190">
        <v>8.019380596008876</v>
      </c>
      <c r="F51" s="190">
        <v>7.6284962060857451</v>
      </c>
      <c r="G51" s="190">
        <v>7.5163592125272389</v>
      </c>
      <c r="H51" s="190">
        <v>7.4349881026215705</v>
      </c>
      <c r="I51" s="190">
        <v>6.1177392366383012</v>
      </c>
      <c r="J51" s="190">
        <v>6.8916144880810144</v>
      </c>
      <c r="K51" s="228"/>
      <c r="L51" s="228"/>
      <c r="M51" s="228"/>
      <c r="N51" s="228"/>
      <c r="O51" s="228"/>
      <c r="P51" s="228"/>
      <c r="Q51" s="228"/>
      <c r="R51" s="228"/>
    </row>
    <row r="52" spans="1:18" ht="18.600000000000001" thickBot="1" x14ac:dyDescent="0.35">
      <c r="A52" s="160" t="s">
        <v>50</v>
      </c>
      <c r="B52" s="191">
        <v>99.999999999999986</v>
      </c>
      <c r="C52" s="191">
        <v>100.00000000000003</v>
      </c>
      <c r="D52" s="191">
        <v>100</v>
      </c>
      <c r="E52" s="191">
        <v>100.00000000000001</v>
      </c>
      <c r="F52" s="191">
        <v>100</v>
      </c>
      <c r="G52" s="191">
        <v>99.999999999999986</v>
      </c>
      <c r="H52" s="191">
        <v>100</v>
      </c>
      <c r="I52" s="191">
        <v>100</v>
      </c>
      <c r="J52" s="191">
        <v>100</v>
      </c>
      <c r="K52" s="228"/>
      <c r="L52" s="228"/>
      <c r="M52" s="228"/>
      <c r="N52" s="228"/>
      <c r="O52" s="228"/>
      <c r="P52" s="228"/>
      <c r="Q52" s="228"/>
      <c r="R52" s="228"/>
    </row>
    <row r="53" spans="1:18" ht="18" thickTop="1" x14ac:dyDescent="0.3">
      <c r="E53" s="33"/>
    </row>
    <row r="55" spans="1:18" x14ac:dyDescent="0.3">
      <c r="B55" s="37"/>
      <c r="C55" s="37"/>
    </row>
    <row r="56" spans="1:18" x14ac:dyDescent="0.3">
      <c r="B56" s="37"/>
      <c r="C56" s="37"/>
    </row>
    <row r="57" spans="1:18" x14ac:dyDescent="0.3">
      <c r="B57" s="37"/>
      <c r="C57" s="37"/>
    </row>
    <row r="58" spans="1:18" x14ac:dyDescent="0.3">
      <c r="B58" s="37"/>
      <c r="C58" s="37"/>
    </row>
    <row r="59" spans="1:18" x14ac:dyDescent="0.3">
      <c r="B59" s="37"/>
      <c r="C59" s="37"/>
    </row>
    <row r="60" spans="1:18" x14ac:dyDescent="0.3">
      <c r="B60" s="37"/>
      <c r="C60" s="37"/>
    </row>
    <row r="61" spans="1:18" x14ac:dyDescent="0.3">
      <c r="B61" s="37"/>
      <c r="C61" s="37"/>
    </row>
    <row r="62" spans="1:18" x14ac:dyDescent="0.3">
      <c r="B62" s="37"/>
      <c r="C62" s="37"/>
    </row>
    <row r="63" spans="1:18" x14ac:dyDescent="0.3">
      <c r="B63" s="37"/>
      <c r="C63" s="37"/>
    </row>
    <row r="64" spans="1:18" x14ac:dyDescent="0.3">
      <c r="B64" s="37"/>
      <c r="C64" s="37"/>
    </row>
  </sheetData>
  <hyperlinks>
    <hyperlink ref="C1" location="'Table of Content'!A1" display="Back to Table of Content" xr:uid="{00000000-0004-0000-0500-000000000000}"/>
  </hyperlinks>
  <pageMargins left="0.7" right="0.7" top="0.75" bottom="0.75" header="0.3" footer="0.3"/>
  <ignoredErrors>
    <ignoredError sqref="B4:J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57"/>
  <sheetViews>
    <sheetView topLeftCell="A2" zoomScale="90" zoomScaleNormal="90" workbookViewId="0">
      <pane xSplit="1" ySplit="3" topLeftCell="B43" activePane="bottomRight" state="frozen"/>
      <selection activeCell="A2" sqref="A2"/>
      <selection pane="topRight" activeCell="B2" sqref="B2"/>
      <selection pane="bottomLeft" activeCell="A5" sqref="A5"/>
      <selection pane="bottomRight" activeCell="L47" sqref="L47"/>
    </sheetView>
  </sheetViews>
  <sheetFormatPr defaultRowHeight="14.4" x14ac:dyDescent="0.3"/>
  <cols>
    <col min="1" max="1" width="56.77734375" customWidth="1"/>
    <col min="2" max="8" width="10.77734375" customWidth="1"/>
    <col min="9" max="9" width="10.5546875" customWidth="1"/>
    <col min="10" max="10" width="10.5546875" bestFit="1" customWidth="1"/>
    <col min="12" max="14" width="13.21875" bestFit="1" customWidth="1"/>
  </cols>
  <sheetData>
    <row r="1" spans="1:18" ht="17.399999999999999" x14ac:dyDescent="0.3">
      <c r="A1" s="146" t="s">
        <v>239</v>
      </c>
    </row>
    <row r="2" spans="1:18" ht="43.2" x14ac:dyDescent="0.3">
      <c r="A2" s="147"/>
      <c r="C2" s="234" t="s">
        <v>296</v>
      </c>
    </row>
    <row r="3" spans="1:18" ht="15" thickBot="1" x14ac:dyDescent="0.35"/>
    <row r="4" spans="1:18" s="1" customFormat="1" ht="25.05" customHeight="1" thickTop="1" thickBot="1" x14ac:dyDescent="0.35">
      <c r="A4" s="148" t="s">
        <v>27</v>
      </c>
      <c r="B4" s="149" t="s">
        <v>83</v>
      </c>
      <c r="C4" s="149" t="s">
        <v>143</v>
      </c>
      <c r="D4" s="149" t="s">
        <v>144</v>
      </c>
      <c r="E4" s="149" t="s">
        <v>145</v>
      </c>
      <c r="F4" s="149" t="s">
        <v>146</v>
      </c>
      <c r="G4" s="149" t="s">
        <v>242</v>
      </c>
      <c r="H4" s="149" t="s">
        <v>262</v>
      </c>
      <c r="I4" s="149" t="s">
        <v>293</v>
      </c>
      <c r="J4" s="149" t="s">
        <v>294</v>
      </c>
    </row>
    <row r="5" spans="1:18" s="1" customFormat="1" ht="25.05" customHeight="1" thickTop="1" x14ac:dyDescent="0.35">
      <c r="A5" s="150" t="s">
        <v>266</v>
      </c>
      <c r="B5" s="151">
        <v>10299.311981201172</v>
      </c>
      <c r="C5" s="151">
        <v>10951.610809326172</v>
      </c>
      <c r="D5" s="151">
        <v>9710.8634033203125</v>
      </c>
      <c r="E5" s="151">
        <v>9917.4401245117188</v>
      </c>
      <c r="F5" s="151">
        <v>10205.933044433594</v>
      </c>
      <c r="G5" s="151">
        <v>10614.253753662109</v>
      </c>
      <c r="H5" s="151">
        <v>10287.597534179688</v>
      </c>
      <c r="I5" s="151">
        <v>10934.37451171875</v>
      </c>
      <c r="J5" s="151">
        <v>11152.904815673828</v>
      </c>
      <c r="K5" s="228"/>
      <c r="L5" s="228"/>
      <c r="M5" s="228"/>
      <c r="N5" s="228"/>
      <c r="O5" s="228"/>
      <c r="P5" s="228"/>
      <c r="Q5" s="228"/>
      <c r="R5" s="228"/>
    </row>
    <row r="6" spans="1:18" s="1" customFormat="1" ht="25.05" customHeight="1" x14ac:dyDescent="0.35">
      <c r="A6" s="150" t="s">
        <v>28</v>
      </c>
      <c r="B6" s="151">
        <v>3919.130615234375</v>
      </c>
      <c r="C6" s="151">
        <v>3828.4765625</v>
      </c>
      <c r="D6" s="151">
        <v>3369.52978515625</v>
      </c>
      <c r="E6" s="151">
        <v>3298.95654296875</v>
      </c>
      <c r="F6" s="151">
        <v>3494.647216796875</v>
      </c>
      <c r="G6" s="151">
        <v>3518.226318359375</v>
      </c>
      <c r="H6" s="151">
        <v>3706.04150390625</v>
      </c>
      <c r="I6" s="151">
        <v>3331.0068359375</v>
      </c>
      <c r="J6" s="151">
        <v>3357.0244140625</v>
      </c>
      <c r="K6" s="228"/>
      <c r="L6" s="228"/>
      <c r="M6" s="228"/>
      <c r="N6" s="228"/>
      <c r="O6" s="228"/>
      <c r="P6" s="228"/>
      <c r="Q6" s="228"/>
      <c r="R6" s="228"/>
    </row>
    <row r="7" spans="1:18" s="1" customFormat="1" ht="25.05" customHeight="1" x14ac:dyDescent="0.35">
      <c r="A7" s="150" t="s">
        <v>29</v>
      </c>
      <c r="B7" s="151">
        <v>2494.4718933105469</v>
      </c>
      <c r="C7" s="151">
        <v>2867.7958679199219</v>
      </c>
      <c r="D7" s="151">
        <v>2477.1390380859375</v>
      </c>
      <c r="E7" s="151">
        <v>2302.3331909179688</v>
      </c>
      <c r="F7" s="151">
        <v>2359.7379760742188</v>
      </c>
      <c r="G7" s="151">
        <v>2738.0840759277344</v>
      </c>
      <c r="H7" s="151">
        <v>1870.9320068359375</v>
      </c>
      <c r="I7" s="151">
        <v>3316.80712890625</v>
      </c>
      <c r="J7" s="151">
        <v>3476.1260070800781</v>
      </c>
      <c r="K7" s="228"/>
      <c r="L7" s="228"/>
      <c r="M7" s="228"/>
      <c r="N7" s="228"/>
      <c r="O7" s="228"/>
      <c r="P7" s="228"/>
      <c r="Q7" s="228"/>
      <c r="R7" s="228"/>
    </row>
    <row r="8" spans="1:18" s="1" customFormat="1" ht="25.05" customHeight="1" x14ac:dyDescent="0.35">
      <c r="A8" s="150" t="s">
        <v>243</v>
      </c>
      <c r="B8" s="151">
        <v>3885.70947265625</v>
      </c>
      <c r="C8" s="151">
        <v>4255.33837890625</v>
      </c>
      <c r="D8" s="151">
        <v>3864.194580078125</v>
      </c>
      <c r="E8" s="151">
        <v>4316.150390625</v>
      </c>
      <c r="F8" s="151">
        <v>4351.5478515625</v>
      </c>
      <c r="G8" s="151">
        <v>4357.943359375</v>
      </c>
      <c r="H8" s="151">
        <v>4710.6240234375</v>
      </c>
      <c r="I8" s="151">
        <v>4286.560546875</v>
      </c>
      <c r="J8" s="151">
        <v>4319.75439453125</v>
      </c>
      <c r="K8" s="228"/>
      <c r="L8" s="228"/>
      <c r="M8" s="228"/>
      <c r="N8" s="228"/>
      <c r="O8" s="228"/>
      <c r="P8" s="228"/>
      <c r="Q8" s="228"/>
      <c r="R8" s="228"/>
    </row>
    <row r="9" spans="1:18" s="1" customFormat="1" ht="25.05" customHeight="1" x14ac:dyDescent="0.35">
      <c r="A9" s="150" t="s">
        <v>30</v>
      </c>
      <c r="B9" s="151">
        <v>14150.695201873779</v>
      </c>
      <c r="C9" s="151">
        <v>13512.928133010864</v>
      </c>
      <c r="D9" s="151">
        <v>12966.267568588257</v>
      </c>
      <c r="E9" s="151">
        <v>11577.834035873413</v>
      </c>
      <c r="F9" s="151">
        <v>13223.544494628906</v>
      </c>
      <c r="G9" s="151">
        <v>15356.618467330933</v>
      </c>
      <c r="H9" s="151">
        <v>14024.288240432739</v>
      </c>
      <c r="I9" s="151">
        <v>11924.611713409424</v>
      </c>
      <c r="J9" s="151">
        <v>13133.872891426086</v>
      </c>
      <c r="K9" s="228"/>
      <c r="L9" s="228"/>
      <c r="M9" s="228"/>
      <c r="N9" s="228"/>
      <c r="O9" s="228"/>
      <c r="P9" s="228"/>
      <c r="Q9" s="228"/>
      <c r="R9" s="228"/>
    </row>
    <row r="10" spans="1:18" s="1" customFormat="1" ht="25.05" customHeight="1" x14ac:dyDescent="0.35">
      <c r="A10" s="150" t="s">
        <v>31</v>
      </c>
      <c r="B10" s="151">
        <v>7918.390625</v>
      </c>
      <c r="C10" s="151">
        <v>8450.2041015625</v>
      </c>
      <c r="D10" s="151">
        <v>7900.97705078125</v>
      </c>
      <c r="E10" s="151">
        <v>7043.6337890625</v>
      </c>
      <c r="F10" s="151">
        <v>8065.9208984375</v>
      </c>
      <c r="G10" s="151">
        <v>9283.3623046875</v>
      </c>
      <c r="H10" s="151">
        <v>7764.4189453125</v>
      </c>
      <c r="I10" s="151">
        <v>6615.68603515625</v>
      </c>
      <c r="J10" s="151">
        <v>6615.556640625</v>
      </c>
      <c r="K10" s="228"/>
      <c r="L10" s="228"/>
      <c r="M10" s="228"/>
      <c r="N10" s="228"/>
      <c r="O10" s="228"/>
      <c r="P10" s="228"/>
      <c r="Q10" s="228"/>
      <c r="R10" s="228"/>
    </row>
    <row r="11" spans="1:18" s="1" customFormat="1" ht="25.05" customHeight="1" x14ac:dyDescent="0.35">
      <c r="A11" s="150" t="s">
        <v>95</v>
      </c>
      <c r="B11" s="151">
        <v>1853.1121826171875</v>
      </c>
      <c r="C11" s="151">
        <v>1670.4058837890625</v>
      </c>
      <c r="D11" s="151">
        <v>1368.838134765625</v>
      </c>
      <c r="E11" s="151">
        <v>1555.4285888671875</v>
      </c>
      <c r="F11" s="151">
        <v>1918.7786865234375</v>
      </c>
      <c r="G11" s="151">
        <v>2558.97314453125</v>
      </c>
      <c r="H11" s="151">
        <v>2446.805908203125</v>
      </c>
      <c r="I11" s="151">
        <v>2233.4658203125</v>
      </c>
      <c r="J11" s="151">
        <v>2574.6865234375</v>
      </c>
      <c r="K11" s="228"/>
      <c r="L11" s="228"/>
      <c r="M11" s="228"/>
      <c r="N11" s="228"/>
      <c r="O11" s="228"/>
      <c r="P11" s="228"/>
      <c r="Q11" s="228"/>
      <c r="R11" s="228"/>
    </row>
    <row r="12" spans="1:18" s="1" customFormat="1" ht="25.05" customHeight="1" x14ac:dyDescent="0.35">
      <c r="A12" s="150" t="s">
        <v>96</v>
      </c>
      <c r="B12" s="151">
        <v>1425.578369140625</v>
      </c>
      <c r="C12" s="151">
        <v>1510.173152923584</v>
      </c>
      <c r="D12" s="151">
        <v>2768.9670028686523</v>
      </c>
      <c r="E12" s="166">
        <v>1819.5765228271484</v>
      </c>
      <c r="F12" s="151">
        <v>1341.5387725830078</v>
      </c>
      <c r="G12" s="151">
        <v>1359.1924133300781</v>
      </c>
      <c r="H12" s="151">
        <v>1548.9658203125</v>
      </c>
      <c r="I12" s="151">
        <v>1227.6609420776367</v>
      </c>
      <c r="J12" s="151">
        <v>1219.9906492233276</v>
      </c>
      <c r="K12" s="228"/>
      <c r="L12" s="228"/>
      <c r="M12" s="228"/>
      <c r="N12" s="228"/>
      <c r="O12" s="228"/>
      <c r="P12" s="228"/>
      <c r="Q12" s="228"/>
      <c r="R12" s="228"/>
    </row>
    <row r="13" spans="1:18" s="1" customFormat="1" ht="25.05" customHeight="1" x14ac:dyDescent="0.35">
      <c r="A13" s="150" t="s">
        <v>32</v>
      </c>
      <c r="B13" s="151">
        <v>2953.6140251159668</v>
      </c>
      <c r="C13" s="151">
        <v>1882.1449947357178</v>
      </c>
      <c r="D13" s="151">
        <v>927.48538017272949</v>
      </c>
      <c r="E13" s="151">
        <v>1159.1951351165771</v>
      </c>
      <c r="F13" s="151">
        <v>1897.3061370849609</v>
      </c>
      <c r="G13" s="151">
        <v>2155.0906047821045</v>
      </c>
      <c r="H13" s="151">
        <v>2264.0975666046143</v>
      </c>
      <c r="I13" s="151">
        <v>1847.7989158630371</v>
      </c>
      <c r="J13" s="151">
        <v>2723.6390781402588</v>
      </c>
      <c r="K13" s="228"/>
      <c r="L13" s="228"/>
      <c r="M13" s="228"/>
      <c r="N13" s="228"/>
      <c r="O13" s="228"/>
      <c r="P13" s="228"/>
      <c r="Q13" s="228"/>
      <c r="R13" s="228"/>
    </row>
    <row r="14" spans="1:18" s="1" customFormat="1" ht="25.05" customHeight="1" thickBot="1" x14ac:dyDescent="0.35">
      <c r="A14" s="152" t="s">
        <v>33</v>
      </c>
      <c r="B14" s="153">
        <v>24450.007183074951</v>
      </c>
      <c r="C14" s="153">
        <v>24464.538942337036</v>
      </c>
      <c r="D14" s="153">
        <v>22677.130971908569</v>
      </c>
      <c r="E14" s="153">
        <v>21495.274160385132</v>
      </c>
      <c r="F14" s="153">
        <v>23429.4775390625</v>
      </c>
      <c r="G14" s="153">
        <v>25970.872220993042</v>
      </c>
      <c r="H14" s="153">
        <v>24311.885774612427</v>
      </c>
      <c r="I14" s="153">
        <v>22858.986225128174</v>
      </c>
      <c r="J14" s="153">
        <v>24286.777707099915</v>
      </c>
      <c r="K14" s="228"/>
      <c r="L14" s="228"/>
      <c r="M14" s="228"/>
      <c r="N14" s="228"/>
      <c r="O14" s="228"/>
      <c r="P14" s="228"/>
      <c r="Q14" s="228"/>
      <c r="R14" s="228"/>
    </row>
    <row r="15" spans="1:18" s="1" customFormat="1" ht="25.05" customHeight="1" thickTop="1" x14ac:dyDescent="0.35">
      <c r="A15" s="150" t="s">
        <v>34</v>
      </c>
      <c r="B15" s="151">
        <v>16604.395013809204</v>
      </c>
      <c r="C15" s="151">
        <v>17225.416505813599</v>
      </c>
      <c r="D15" s="151">
        <v>16671.219051361084</v>
      </c>
      <c r="E15" s="151">
        <v>18335.361671924591</v>
      </c>
      <c r="F15" s="151">
        <v>18033.294962406158</v>
      </c>
      <c r="G15" s="151">
        <v>17966.110400915146</v>
      </c>
      <c r="H15" s="151">
        <v>18807.957870125771</v>
      </c>
      <c r="I15" s="151">
        <v>15583.022322654724</v>
      </c>
      <c r="J15" s="151">
        <v>15369.294372202596</v>
      </c>
      <c r="K15" s="228"/>
      <c r="L15" s="228"/>
      <c r="M15" s="228"/>
      <c r="N15" s="228"/>
      <c r="O15" s="228"/>
      <c r="P15" s="228"/>
      <c r="Q15" s="228"/>
      <c r="R15" s="228"/>
    </row>
    <row r="16" spans="1:18" s="1" customFormat="1" ht="25.05" customHeight="1" x14ac:dyDescent="0.35">
      <c r="A16" s="150" t="s">
        <v>35</v>
      </c>
      <c r="B16" s="151">
        <v>725.16357421875</v>
      </c>
      <c r="C16" s="151">
        <v>665.316162109375</v>
      </c>
      <c r="D16" s="151">
        <v>693.3560791015625</v>
      </c>
      <c r="E16" s="151">
        <v>698.3330078125</v>
      </c>
      <c r="F16" s="151">
        <v>675.4271240234375</v>
      </c>
      <c r="G16" s="151">
        <v>695.169921875</v>
      </c>
      <c r="H16" s="151">
        <v>777.79913330078125</v>
      </c>
      <c r="I16" s="151">
        <v>467.90646362304688</v>
      </c>
      <c r="J16" s="151">
        <v>471.54934692382813</v>
      </c>
      <c r="K16" s="228"/>
      <c r="L16" s="228"/>
      <c r="M16" s="228"/>
      <c r="N16" s="228"/>
      <c r="O16" s="228"/>
      <c r="P16" s="228"/>
      <c r="Q16" s="228"/>
      <c r="R16" s="228"/>
    </row>
    <row r="17" spans="1:18" s="1" customFormat="1" ht="25.05" customHeight="1" x14ac:dyDescent="0.35">
      <c r="A17" s="150" t="s">
        <v>99</v>
      </c>
      <c r="B17" s="151">
        <v>1238.05224609375</v>
      </c>
      <c r="C17" s="151">
        <v>1507.4261474609375</v>
      </c>
      <c r="D17" s="151">
        <v>1889.744384765625</v>
      </c>
      <c r="E17" s="151">
        <v>1956.257568359375</v>
      </c>
      <c r="F17" s="151">
        <v>2115.2353515625</v>
      </c>
      <c r="G17" s="151">
        <v>2155.352783203125</v>
      </c>
      <c r="H17" s="151">
        <v>2398.822265625</v>
      </c>
      <c r="I17" s="151">
        <v>2592.874755859375</v>
      </c>
      <c r="J17" s="151">
        <v>2818.694580078125</v>
      </c>
      <c r="K17" s="228"/>
      <c r="L17" s="228"/>
      <c r="M17" s="228"/>
      <c r="N17" s="228"/>
      <c r="O17" s="228"/>
      <c r="P17" s="228"/>
      <c r="Q17" s="228"/>
      <c r="R17" s="228"/>
    </row>
    <row r="18" spans="1:18" s="1" customFormat="1" ht="25.05" customHeight="1" x14ac:dyDescent="0.35">
      <c r="A18" s="150" t="s">
        <v>100</v>
      </c>
      <c r="B18" s="151">
        <v>3670.2962646484375</v>
      </c>
      <c r="C18" s="151">
        <v>4153.9850616455078</v>
      </c>
      <c r="D18" s="151">
        <v>3541.8257141113281</v>
      </c>
      <c r="E18" s="151">
        <v>3916.4082641601563</v>
      </c>
      <c r="F18" s="151">
        <v>3712.8437194824219</v>
      </c>
      <c r="G18" s="151">
        <v>3752.7011413574219</v>
      </c>
      <c r="H18" s="151">
        <v>3992.6987762451172</v>
      </c>
      <c r="I18" s="151">
        <v>3389.0732727050781</v>
      </c>
      <c r="J18" s="151">
        <v>3189.2570571899414</v>
      </c>
      <c r="K18" s="228"/>
      <c r="L18" s="228"/>
      <c r="M18" s="228"/>
      <c r="N18" s="228"/>
      <c r="O18" s="228"/>
      <c r="P18" s="228"/>
      <c r="Q18" s="228"/>
      <c r="R18" s="228"/>
    </row>
    <row r="19" spans="1:18" s="1" customFormat="1" ht="25.05" customHeight="1" x14ac:dyDescent="0.35">
      <c r="A19" s="150" t="s">
        <v>98</v>
      </c>
      <c r="B19" s="151">
        <v>2642.553466796875</v>
      </c>
      <c r="C19" s="151">
        <v>2335.481689453125</v>
      </c>
      <c r="D19" s="151">
        <v>2497.87548828125</v>
      </c>
      <c r="E19" s="151">
        <v>2621.97705078125</v>
      </c>
      <c r="F19" s="151">
        <v>2513.021240234375</v>
      </c>
      <c r="G19" s="151">
        <v>2639.453369140625</v>
      </c>
      <c r="H19" s="151">
        <v>3102.63232421875</v>
      </c>
      <c r="I19" s="151">
        <v>2094.358642578125</v>
      </c>
      <c r="J19" s="151">
        <v>2464.952880859375</v>
      </c>
      <c r="K19" s="228"/>
      <c r="L19" s="228"/>
      <c r="M19" s="228"/>
      <c r="N19" s="228"/>
      <c r="O19" s="228"/>
      <c r="P19" s="228"/>
      <c r="Q19" s="228"/>
      <c r="R19" s="228"/>
    </row>
    <row r="20" spans="1:18" s="1" customFormat="1" ht="25.05" customHeight="1" x14ac:dyDescent="0.35">
      <c r="A20" s="150" t="s">
        <v>105</v>
      </c>
      <c r="B20" s="151">
        <v>397.41824340820313</v>
      </c>
      <c r="C20" s="151">
        <v>386.54281616210938</v>
      </c>
      <c r="D20" s="151">
        <v>417.40029907226563</v>
      </c>
      <c r="E20" s="151">
        <v>409.32598876953125</v>
      </c>
      <c r="F20" s="151">
        <v>455.46295166015625</v>
      </c>
      <c r="G20" s="151">
        <v>459.66897583007813</v>
      </c>
      <c r="H20" s="151">
        <v>449.08901977539063</v>
      </c>
      <c r="I20" s="151">
        <v>435.18408203125</v>
      </c>
      <c r="J20" s="151">
        <v>529.07666015625</v>
      </c>
      <c r="K20" s="228"/>
      <c r="L20" s="228"/>
      <c r="M20" s="228"/>
      <c r="N20" s="228"/>
      <c r="O20" s="228"/>
      <c r="P20" s="228"/>
      <c r="Q20" s="228"/>
      <c r="R20" s="228"/>
    </row>
    <row r="21" spans="1:18" s="1" customFormat="1" ht="25.05" customHeight="1" x14ac:dyDescent="0.35">
      <c r="A21" s="150" t="s">
        <v>107</v>
      </c>
      <c r="B21" s="151">
        <v>185.23117065429688</v>
      </c>
      <c r="C21" s="151">
        <v>259.7271728515625</v>
      </c>
      <c r="D21" s="151">
        <v>315.06533813476563</v>
      </c>
      <c r="E21" s="151">
        <v>291.2491455078125</v>
      </c>
      <c r="F21" s="151">
        <v>286.73126220703125</v>
      </c>
      <c r="G21" s="151">
        <v>299.69607543945313</v>
      </c>
      <c r="H21" s="151">
        <v>293.21517944335938</v>
      </c>
      <c r="I21" s="151">
        <v>258.00753784179688</v>
      </c>
      <c r="J21" s="151">
        <v>316.69192504882813</v>
      </c>
      <c r="K21" s="228"/>
      <c r="L21" s="228"/>
      <c r="M21" s="228"/>
      <c r="N21" s="228"/>
      <c r="O21" s="228"/>
      <c r="P21" s="228"/>
      <c r="Q21" s="228"/>
      <c r="R21" s="228"/>
    </row>
    <row r="22" spans="1:18" s="1" customFormat="1" ht="25.05" customHeight="1" x14ac:dyDescent="0.35">
      <c r="A22" s="150" t="s">
        <v>115</v>
      </c>
      <c r="B22" s="151">
        <v>471.20489501953125</v>
      </c>
      <c r="C22" s="151">
        <v>506.2017822265625</v>
      </c>
      <c r="D22" s="151">
        <v>500.32757568359375</v>
      </c>
      <c r="E22" s="151">
        <v>476.10293579101563</v>
      </c>
      <c r="F22" s="151">
        <v>517.139404296875</v>
      </c>
      <c r="G22" s="151">
        <v>457.62908935546875</v>
      </c>
      <c r="H22" s="151">
        <v>479.8262939453125</v>
      </c>
      <c r="I22" s="151">
        <v>571.91546630859375</v>
      </c>
      <c r="J22" s="151">
        <v>619.4593505859375</v>
      </c>
      <c r="K22" s="228"/>
      <c r="L22" s="228"/>
      <c r="M22" s="228"/>
      <c r="N22" s="228"/>
      <c r="O22" s="228"/>
      <c r="P22" s="228"/>
      <c r="Q22" s="228"/>
      <c r="R22" s="228"/>
    </row>
    <row r="23" spans="1:18" s="1" customFormat="1" ht="25.05" customHeight="1" x14ac:dyDescent="0.35">
      <c r="A23" s="150" t="s">
        <v>108</v>
      </c>
      <c r="B23" s="151">
        <v>256.72830200195313</v>
      </c>
      <c r="C23" s="151">
        <v>312.33316040039063</v>
      </c>
      <c r="D23" s="151">
        <v>354.98089599609375</v>
      </c>
      <c r="E23" s="151">
        <v>324.3125</v>
      </c>
      <c r="F23" s="151">
        <v>363.67227172851563</v>
      </c>
      <c r="G23" s="151">
        <v>357.74838256835938</v>
      </c>
      <c r="H23" s="151">
        <v>333.71755981445313</v>
      </c>
      <c r="I23" s="151">
        <v>286.61151123046875</v>
      </c>
      <c r="J23" s="151">
        <v>270.01272583007813</v>
      </c>
      <c r="K23" s="228"/>
      <c r="L23" s="228"/>
      <c r="M23" s="228"/>
      <c r="N23" s="228"/>
      <c r="O23" s="228"/>
      <c r="P23" s="228"/>
      <c r="Q23" s="228"/>
      <c r="R23" s="228"/>
    </row>
    <row r="24" spans="1:18" s="1" customFormat="1" ht="25.05" customHeight="1" x14ac:dyDescent="0.35">
      <c r="A24" s="150" t="s">
        <v>101</v>
      </c>
      <c r="B24" s="151">
        <v>1254.6790771484375</v>
      </c>
      <c r="C24" s="151">
        <v>1344.6107177734375</v>
      </c>
      <c r="D24" s="151">
        <v>1284.817138671875</v>
      </c>
      <c r="E24" s="151">
        <v>1121.9581298828125</v>
      </c>
      <c r="F24" s="151">
        <v>910.405029296875</v>
      </c>
      <c r="G24" s="151">
        <v>882.5997314453125</v>
      </c>
      <c r="H24" s="151">
        <v>849.00799560546875</v>
      </c>
      <c r="I24" s="151">
        <v>811.509521484375</v>
      </c>
      <c r="J24" s="151">
        <v>745.9737548828125</v>
      </c>
      <c r="K24" s="228"/>
      <c r="L24" s="228"/>
      <c r="M24" s="228"/>
      <c r="N24" s="228"/>
      <c r="O24" s="228"/>
      <c r="P24" s="228"/>
      <c r="Q24" s="228"/>
      <c r="R24" s="228"/>
    </row>
    <row r="25" spans="1:18" s="1" customFormat="1" ht="25.05" customHeight="1" x14ac:dyDescent="0.35">
      <c r="A25" s="150" t="s">
        <v>109</v>
      </c>
      <c r="B25" s="151">
        <v>313.88314819335938</v>
      </c>
      <c r="C25" s="151">
        <v>343.41433715820313</v>
      </c>
      <c r="D25" s="151">
        <v>386.75845336914063</v>
      </c>
      <c r="E25" s="151">
        <v>372.12911987304688</v>
      </c>
      <c r="F25" s="151">
        <v>327.06130981445313</v>
      </c>
      <c r="G25" s="151">
        <v>349.79501342773438</v>
      </c>
      <c r="H25" s="151">
        <v>341.92486572265625</v>
      </c>
      <c r="I25" s="151">
        <v>356.31707763671875</v>
      </c>
      <c r="J25" s="151">
        <v>335.5101318359375</v>
      </c>
      <c r="K25" s="228"/>
      <c r="L25" s="228"/>
      <c r="M25" s="228"/>
      <c r="N25" s="228"/>
      <c r="O25" s="228"/>
      <c r="P25" s="228"/>
      <c r="Q25" s="228"/>
      <c r="R25" s="228"/>
    </row>
    <row r="26" spans="1:18" s="1" customFormat="1" ht="25.05" customHeight="1" x14ac:dyDescent="0.35">
      <c r="A26" s="150" t="s">
        <v>106</v>
      </c>
      <c r="B26" s="151">
        <v>572.78192138671875</v>
      </c>
      <c r="C26" s="151">
        <v>637.0963134765625</v>
      </c>
      <c r="D26" s="151">
        <v>704.76318359375</v>
      </c>
      <c r="E26" s="151">
        <v>661.74005126953125</v>
      </c>
      <c r="F26" s="151">
        <v>544.68463134765625</v>
      </c>
      <c r="G26" s="151">
        <v>557.38421630859375</v>
      </c>
      <c r="H26" s="151">
        <v>537.2362060546875</v>
      </c>
      <c r="I26" s="151">
        <v>500.48977661132813</v>
      </c>
      <c r="J26" s="151">
        <v>476.39471435546875</v>
      </c>
      <c r="K26" s="228"/>
      <c r="L26" s="228"/>
      <c r="M26" s="228"/>
      <c r="N26" s="228"/>
      <c r="O26" s="228"/>
      <c r="P26" s="228"/>
      <c r="Q26" s="228"/>
      <c r="R26" s="228"/>
    </row>
    <row r="27" spans="1:18" s="1" customFormat="1" ht="25.05" customHeight="1" x14ac:dyDescent="0.35">
      <c r="A27" s="150" t="s">
        <v>85</v>
      </c>
      <c r="B27" s="151">
        <v>3220.3610229492188</v>
      </c>
      <c r="C27" s="151">
        <v>2968.3626098632813</v>
      </c>
      <c r="D27" s="151">
        <v>2031.7109985351563</v>
      </c>
      <c r="E27" s="151">
        <v>2554.0150756835938</v>
      </c>
      <c r="F27" s="151">
        <v>2657.8048095703125</v>
      </c>
      <c r="G27" s="151">
        <v>2270.28125</v>
      </c>
      <c r="H27" s="151">
        <v>2239.1987915039063</v>
      </c>
      <c r="I27" s="151">
        <v>1190.5098876953125</v>
      </c>
      <c r="J27" s="151">
        <v>661.49370235367678</v>
      </c>
      <c r="K27" s="228"/>
      <c r="L27" s="228"/>
      <c r="M27" s="228"/>
      <c r="N27" s="228"/>
      <c r="O27" s="228"/>
      <c r="P27" s="228"/>
      <c r="Q27" s="228"/>
      <c r="R27" s="228"/>
    </row>
    <row r="28" spans="1:18" s="1" customFormat="1" ht="25.05" customHeight="1" x14ac:dyDescent="0.35">
      <c r="A28" s="150" t="s">
        <v>97</v>
      </c>
      <c r="B28" s="151">
        <v>674.96868896484375</v>
      </c>
      <c r="C28" s="151">
        <v>701.71343994140625</v>
      </c>
      <c r="D28" s="151">
        <v>725.6689453125</v>
      </c>
      <c r="E28" s="151">
        <v>669.05560302734375</v>
      </c>
      <c r="F28" s="151">
        <v>504.69802856445313</v>
      </c>
      <c r="G28" s="151">
        <v>532.26312255859375</v>
      </c>
      <c r="H28" s="151">
        <v>537.43792724609375</v>
      </c>
      <c r="I28" s="151">
        <v>479.510009765625</v>
      </c>
      <c r="J28" s="151">
        <v>500.72341918945313</v>
      </c>
      <c r="K28" s="228"/>
      <c r="L28" s="228"/>
      <c r="M28" s="228"/>
      <c r="N28" s="228"/>
      <c r="O28" s="228"/>
      <c r="P28" s="228"/>
      <c r="Q28" s="228"/>
      <c r="R28" s="228"/>
    </row>
    <row r="29" spans="1:18" s="1" customFormat="1" ht="25.05" customHeight="1" x14ac:dyDescent="0.35">
      <c r="A29" s="150" t="s">
        <v>84</v>
      </c>
      <c r="B29" s="151">
        <v>457.41305541992188</v>
      </c>
      <c r="C29" s="151">
        <v>579.802978515625</v>
      </c>
      <c r="D29" s="151">
        <v>784.44091796875</v>
      </c>
      <c r="E29" s="151">
        <v>1725.3406982421875</v>
      </c>
      <c r="F29" s="151">
        <v>1921.4033203125</v>
      </c>
      <c r="G29" s="151">
        <v>2044.875</v>
      </c>
      <c r="H29" s="151">
        <v>1899.9217529296875</v>
      </c>
      <c r="I29" s="151">
        <v>1659.64892578125</v>
      </c>
      <c r="J29" s="151">
        <v>1476.8316650390625</v>
      </c>
      <c r="K29" s="228"/>
      <c r="L29" s="228"/>
      <c r="M29" s="228"/>
      <c r="N29" s="228"/>
      <c r="O29" s="228"/>
      <c r="P29" s="228"/>
      <c r="Q29" s="228"/>
      <c r="R29" s="228"/>
    </row>
    <row r="30" spans="1:18" s="1" customFormat="1" ht="25.05" customHeight="1" x14ac:dyDescent="0.35">
      <c r="A30" s="154" t="s">
        <v>36</v>
      </c>
      <c r="B30" s="151">
        <v>523.65993690490723</v>
      </c>
      <c r="C30" s="151">
        <v>523.4021167755127</v>
      </c>
      <c r="D30" s="151">
        <v>542.48363876342773</v>
      </c>
      <c r="E30" s="151">
        <v>537.15653276443481</v>
      </c>
      <c r="F30" s="151">
        <v>527.70450830459595</v>
      </c>
      <c r="G30" s="151">
        <v>511.49232840538025</v>
      </c>
      <c r="H30" s="151">
        <v>575.42977869510651</v>
      </c>
      <c r="I30" s="151">
        <v>489.10539150238037</v>
      </c>
      <c r="J30" s="151">
        <v>492.67245787382126</v>
      </c>
      <c r="K30" s="228"/>
      <c r="L30" s="228"/>
      <c r="M30" s="228"/>
      <c r="N30" s="228"/>
      <c r="O30" s="228"/>
      <c r="P30" s="228"/>
      <c r="Q30" s="228"/>
      <c r="R30" s="228"/>
    </row>
    <row r="31" spans="1:18" s="1" customFormat="1" ht="25.05" customHeight="1" x14ac:dyDescent="0.35">
      <c r="A31" s="151" t="s">
        <v>37</v>
      </c>
      <c r="B31" s="151">
        <v>2292.76953125</v>
      </c>
      <c r="C31" s="151">
        <v>2411.14892578125</v>
      </c>
      <c r="D31" s="151">
        <v>2549.846923828125</v>
      </c>
      <c r="E31" s="151">
        <v>3106.64453125</v>
      </c>
      <c r="F31" s="151">
        <v>2590.2900390625</v>
      </c>
      <c r="G31" s="151">
        <v>2884.005859375</v>
      </c>
      <c r="H31" s="151">
        <v>2711.644287109375</v>
      </c>
      <c r="I31" s="151">
        <v>3413.1220703125</v>
      </c>
      <c r="J31" s="151">
        <v>3205.4093017578125</v>
      </c>
      <c r="K31" s="228"/>
      <c r="L31" s="228"/>
      <c r="M31" s="228"/>
      <c r="N31" s="228"/>
      <c r="O31" s="228"/>
      <c r="P31" s="228"/>
      <c r="Q31" s="228"/>
      <c r="R31" s="228"/>
    </row>
    <row r="32" spans="1:18" s="1" customFormat="1" ht="25.05" customHeight="1" x14ac:dyDescent="0.35">
      <c r="A32" s="154" t="s">
        <v>38</v>
      </c>
      <c r="B32" s="155">
        <v>4668.6240234375</v>
      </c>
      <c r="C32" s="155">
        <v>6571.72216796875</v>
      </c>
      <c r="D32" s="151">
        <v>8060.7412109375</v>
      </c>
      <c r="E32" s="151">
        <v>4747.68310546875</v>
      </c>
      <c r="F32" s="151">
        <v>3652.016845703125</v>
      </c>
      <c r="G32" s="151">
        <v>3262.380859375</v>
      </c>
      <c r="H32" s="151">
        <v>3091.77734375</v>
      </c>
      <c r="I32" s="151">
        <v>2734.107421875</v>
      </c>
      <c r="J32" s="151">
        <v>2431.208740234375</v>
      </c>
      <c r="K32" s="228"/>
      <c r="L32" s="228"/>
      <c r="M32" s="228"/>
      <c r="N32" s="228"/>
      <c r="O32" s="228"/>
      <c r="P32" s="228"/>
      <c r="Q32" s="228"/>
      <c r="R32" s="228"/>
    </row>
    <row r="33" spans="1:18" s="1" customFormat="1" ht="25.05" customHeight="1" thickBot="1" x14ac:dyDescent="0.35">
      <c r="A33" s="152" t="s">
        <v>39</v>
      </c>
      <c r="B33" s="153">
        <v>23565.788568496704</v>
      </c>
      <c r="C33" s="153">
        <v>26208.287599563599</v>
      </c>
      <c r="D33" s="153">
        <v>27281.807186126709</v>
      </c>
      <c r="E33" s="153">
        <v>26189.689308643341</v>
      </c>
      <c r="F33" s="153">
        <v>24275.601847171783</v>
      </c>
      <c r="G33" s="153">
        <v>24112.497119665146</v>
      </c>
      <c r="H33" s="153">
        <v>24611.379500985146</v>
      </c>
      <c r="I33" s="153">
        <v>21730.251814842224</v>
      </c>
      <c r="J33" s="153">
        <v>21005.912414194783</v>
      </c>
      <c r="K33" s="228"/>
      <c r="L33" s="228"/>
      <c r="M33" s="228"/>
      <c r="N33" s="228"/>
      <c r="O33" s="228"/>
      <c r="P33" s="228"/>
      <c r="Q33" s="228"/>
      <c r="R33" s="228"/>
    </row>
    <row r="34" spans="1:18" s="1" customFormat="1" ht="25.05" customHeight="1" thickTop="1" x14ac:dyDescent="0.35">
      <c r="A34" s="150" t="s">
        <v>40</v>
      </c>
      <c r="B34" s="151">
        <v>13561.404296875</v>
      </c>
      <c r="C34" s="151">
        <v>15328.03125</v>
      </c>
      <c r="D34" s="151">
        <v>16394.150390625</v>
      </c>
      <c r="E34" s="151">
        <v>16882.9765625</v>
      </c>
      <c r="F34" s="151">
        <v>15296.5244140625</v>
      </c>
      <c r="G34" s="151">
        <v>14526.4375</v>
      </c>
      <c r="H34" s="151">
        <v>13307.8408203125</v>
      </c>
      <c r="I34" s="151">
        <v>11746.9033203125</v>
      </c>
      <c r="J34" s="151">
        <v>12465.8203125</v>
      </c>
      <c r="K34" s="228"/>
      <c r="L34" s="228"/>
      <c r="M34" s="228"/>
      <c r="N34" s="228"/>
      <c r="O34" s="228"/>
      <c r="P34" s="228"/>
      <c r="Q34" s="228"/>
      <c r="R34" s="228"/>
    </row>
    <row r="35" spans="1:18" s="1" customFormat="1" ht="25.05" customHeight="1" x14ac:dyDescent="0.35">
      <c r="A35" s="150" t="s">
        <v>41</v>
      </c>
      <c r="B35" s="151">
        <v>2392.4591064453125</v>
      </c>
      <c r="C35" s="151">
        <v>2657.8446655273438</v>
      </c>
      <c r="D35" s="151">
        <v>2764.0086059570313</v>
      </c>
      <c r="E35" s="151">
        <v>2882.4490356445313</v>
      </c>
      <c r="F35" s="151">
        <v>2843.4285888671875</v>
      </c>
      <c r="G35" s="151">
        <v>2976.2294311523438</v>
      </c>
      <c r="H35" s="151">
        <v>3020.8482055664063</v>
      </c>
      <c r="I35" s="151">
        <v>2252.9557495117188</v>
      </c>
      <c r="J35" s="151">
        <v>2451.0100708007813</v>
      </c>
      <c r="K35" s="228"/>
      <c r="L35" s="228"/>
      <c r="M35" s="228"/>
      <c r="N35" s="228"/>
      <c r="O35" s="228"/>
      <c r="P35" s="228"/>
      <c r="Q35" s="228"/>
      <c r="R35" s="228"/>
    </row>
    <row r="36" spans="1:18" s="1" customFormat="1" ht="25.05" customHeight="1" x14ac:dyDescent="0.35">
      <c r="A36" s="150" t="s">
        <v>152</v>
      </c>
      <c r="B36" s="151">
        <v>3455.5555963516235</v>
      </c>
      <c r="C36" s="151">
        <v>3803.0318222045898</v>
      </c>
      <c r="D36" s="151">
        <v>4540.7139806747437</v>
      </c>
      <c r="E36" s="151">
        <v>4789.187406539917</v>
      </c>
      <c r="F36" s="151">
        <v>4592.4842977523804</v>
      </c>
      <c r="G36" s="151">
        <v>4620.9211015701294</v>
      </c>
      <c r="H36" s="151">
        <v>4521.4044818878174</v>
      </c>
      <c r="I36" s="151">
        <v>3492.2657222747803</v>
      </c>
      <c r="J36" s="151">
        <v>3569.442211151123</v>
      </c>
      <c r="K36" s="228"/>
      <c r="L36" s="228"/>
      <c r="M36" s="228"/>
      <c r="N36" s="228"/>
      <c r="O36" s="228"/>
      <c r="P36" s="228"/>
      <c r="Q36" s="228"/>
      <c r="R36" s="228"/>
    </row>
    <row r="37" spans="1:18" s="1" customFormat="1" ht="25.05" customHeight="1" x14ac:dyDescent="0.35">
      <c r="A37" s="150" t="s">
        <v>86</v>
      </c>
      <c r="B37" s="151">
        <v>2596.6024360656738</v>
      </c>
      <c r="C37" s="151">
        <v>2889.4050369262695</v>
      </c>
      <c r="D37" s="151">
        <v>3611.3024024963379</v>
      </c>
      <c r="E37" s="151">
        <v>3877.567813873291</v>
      </c>
      <c r="F37" s="151">
        <v>3722.6217308044434</v>
      </c>
      <c r="G37" s="151">
        <v>3694.7558898925781</v>
      </c>
      <c r="H37" s="151">
        <v>3572.9997634887695</v>
      </c>
      <c r="I37" s="151">
        <v>2631.7778625488281</v>
      </c>
      <c r="J37" s="151">
        <v>2729.7527732849121</v>
      </c>
      <c r="K37" s="228"/>
      <c r="L37" s="228"/>
      <c r="M37" s="228"/>
      <c r="N37" s="228"/>
      <c r="O37" s="228"/>
      <c r="P37" s="228"/>
      <c r="Q37" s="228"/>
      <c r="R37" s="228"/>
    </row>
    <row r="38" spans="1:18" s="1" customFormat="1" ht="25.05" customHeight="1" x14ac:dyDescent="0.35">
      <c r="A38" s="150" t="s">
        <v>87</v>
      </c>
      <c r="B38" s="151">
        <v>858.95316028594971</v>
      </c>
      <c r="C38" s="151">
        <v>913.62678527832031</v>
      </c>
      <c r="D38" s="151">
        <v>929.41157817840576</v>
      </c>
      <c r="E38" s="151">
        <v>911.61959266662598</v>
      </c>
      <c r="F38" s="151">
        <v>869.86256694793701</v>
      </c>
      <c r="G38" s="151">
        <v>926.16521167755127</v>
      </c>
      <c r="H38" s="151">
        <v>948.40471839904785</v>
      </c>
      <c r="I38" s="151">
        <v>860.48785972595215</v>
      </c>
      <c r="J38" s="151">
        <v>839.68943786621094</v>
      </c>
      <c r="K38" s="228"/>
      <c r="L38" s="228"/>
      <c r="M38" s="228"/>
      <c r="N38" s="228"/>
      <c r="O38" s="228"/>
      <c r="P38" s="228"/>
      <c r="Q38" s="228"/>
      <c r="R38" s="228"/>
    </row>
    <row r="39" spans="1:18" s="1" customFormat="1" ht="25.05" customHeight="1" x14ac:dyDescent="0.35">
      <c r="A39" s="151" t="s">
        <v>244</v>
      </c>
      <c r="B39" s="151">
        <v>1836.4356689453125</v>
      </c>
      <c r="C39" s="151">
        <v>1888.7923583984375</v>
      </c>
      <c r="D39" s="151">
        <v>2107.370849609375</v>
      </c>
      <c r="E39" s="151">
        <v>2233.288330078125</v>
      </c>
      <c r="F39" s="151">
        <v>2367.060546875</v>
      </c>
      <c r="G39" s="151">
        <v>2314.5068359375</v>
      </c>
      <c r="H39" s="151">
        <v>2590.086669921875</v>
      </c>
      <c r="I39" s="151">
        <v>3039.73291015625</v>
      </c>
      <c r="J39" s="151">
        <v>3250.67138671875</v>
      </c>
      <c r="K39" s="228"/>
      <c r="L39" s="228"/>
      <c r="M39" s="228"/>
      <c r="N39" s="228"/>
      <c r="O39" s="228"/>
      <c r="P39" s="228"/>
      <c r="Q39" s="228"/>
      <c r="R39" s="228"/>
    </row>
    <row r="40" spans="1:18" s="1" customFormat="1" ht="25.05" customHeight="1" x14ac:dyDescent="0.35">
      <c r="A40" s="151" t="s">
        <v>267</v>
      </c>
      <c r="B40" s="151">
        <v>9004.369873046875</v>
      </c>
      <c r="C40" s="151">
        <v>9968.22998046875</v>
      </c>
      <c r="D40" s="151">
        <v>10173.98095703125</v>
      </c>
      <c r="E40" s="151">
        <v>10288.2353515625</v>
      </c>
      <c r="F40" s="151">
        <v>10672.74951171875</v>
      </c>
      <c r="G40" s="151">
        <v>10685.45458984375</v>
      </c>
      <c r="H40" s="151">
        <v>12025.56689453125</v>
      </c>
      <c r="I40" s="151">
        <v>10491.23291015625</v>
      </c>
      <c r="J40" s="151">
        <v>9943.171875</v>
      </c>
      <c r="K40" s="228"/>
      <c r="L40" s="228"/>
      <c r="M40" s="228"/>
      <c r="N40" s="228"/>
      <c r="O40" s="228"/>
      <c r="P40" s="228"/>
      <c r="Q40" s="228"/>
      <c r="R40" s="228"/>
    </row>
    <row r="41" spans="1:18" s="1" customFormat="1" ht="25.05" customHeight="1" x14ac:dyDescent="0.35">
      <c r="A41" s="150" t="s">
        <v>245</v>
      </c>
      <c r="B41" s="151">
        <v>6944.357421875</v>
      </c>
      <c r="C41" s="151">
        <v>7156.89599609375</v>
      </c>
      <c r="D41" s="151">
        <v>7408.1328125</v>
      </c>
      <c r="E41" s="151">
        <v>7608.58642578125</v>
      </c>
      <c r="F41" s="151">
        <v>7807.154296875</v>
      </c>
      <c r="G41" s="151">
        <v>8015.4287109375</v>
      </c>
      <c r="H41" s="151">
        <v>8247.5390625</v>
      </c>
      <c r="I41" s="151">
        <v>8475.005859375</v>
      </c>
      <c r="J41" s="151">
        <v>8680.06640625</v>
      </c>
      <c r="K41" s="228"/>
      <c r="L41" s="228"/>
      <c r="M41" s="228"/>
      <c r="N41" s="228"/>
      <c r="O41" s="228"/>
      <c r="P41" s="228"/>
      <c r="Q41" s="228"/>
      <c r="R41" s="228"/>
    </row>
    <row r="42" spans="1:18" s="1" customFormat="1" ht="25.05" customHeight="1" x14ac:dyDescent="0.35">
      <c r="A42" s="150" t="s">
        <v>268</v>
      </c>
      <c r="B42" s="151">
        <v>985.30683135986328</v>
      </c>
      <c r="C42" s="151">
        <v>1034.2500267028809</v>
      </c>
      <c r="D42" s="151">
        <v>1197.3282356262207</v>
      </c>
      <c r="E42" s="151">
        <v>1136.6111907958984</v>
      </c>
      <c r="F42" s="151">
        <v>1105.1188316345215</v>
      </c>
      <c r="G42" s="151">
        <v>1093.964168548584</v>
      </c>
      <c r="H42" s="151">
        <v>1027.4474449157715</v>
      </c>
      <c r="I42" s="151">
        <v>946.16510772705078</v>
      </c>
      <c r="J42" s="151">
        <v>967.91404724121094</v>
      </c>
      <c r="K42" s="228"/>
      <c r="L42" s="228"/>
      <c r="M42" s="228"/>
      <c r="N42" s="228"/>
      <c r="O42" s="228"/>
      <c r="P42" s="228"/>
      <c r="Q42" s="228"/>
      <c r="R42" s="228"/>
    </row>
    <row r="43" spans="1:18" s="1" customFormat="1" ht="25.05" customHeight="1" x14ac:dyDescent="0.35">
      <c r="A43" s="150" t="s">
        <v>246</v>
      </c>
      <c r="B43" s="151">
        <v>1821.121337890625</v>
      </c>
      <c r="C43" s="151">
        <v>1814.10693359375</v>
      </c>
      <c r="D43" s="151">
        <v>1933.2747802734375</v>
      </c>
      <c r="E43" s="151">
        <v>1621.9193115234375</v>
      </c>
      <c r="F43" s="151">
        <v>1585.8935546875</v>
      </c>
      <c r="G43" s="151">
        <v>1570.294189453125</v>
      </c>
      <c r="H43" s="151">
        <v>1523.8184814453125</v>
      </c>
      <c r="I43" s="151">
        <v>1364.8099365234375</v>
      </c>
      <c r="J43" s="151">
        <v>1308.860107421875</v>
      </c>
      <c r="K43" s="228"/>
      <c r="L43" s="228"/>
      <c r="M43" s="228"/>
      <c r="N43" s="228"/>
      <c r="O43" s="228"/>
      <c r="P43" s="228"/>
      <c r="Q43" s="228"/>
      <c r="R43" s="228"/>
    </row>
    <row r="44" spans="1:18" s="1" customFormat="1" ht="28.5" customHeight="1" x14ac:dyDescent="0.35">
      <c r="A44" s="150" t="s">
        <v>247</v>
      </c>
      <c r="B44" s="151">
        <v>2194.1814765930176</v>
      </c>
      <c r="C44" s="151">
        <v>2369.237964630127</v>
      </c>
      <c r="D44" s="151">
        <v>2383.8762893676758</v>
      </c>
      <c r="E44" s="151">
        <v>2454.3237266540527</v>
      </c>
      <c r="F44" s="151">
        <v>2433.7788124084473</v>
      </c>
      <c r="G44" s="151">
        <v>2458.5130500793457</v>
      </c>
      <c r="H44" s="151">
        <v>2520.4446830749512</v>
      </c>
      <c r="I44" s="151">
        <v>2445.4199256896973</v>
      </c>
      <c r="J44" s="151">
        <v>2456.6768798828125</v>
      </c>
      <c r="K44" s="228"/>
      <c r="L44" s="228"/>
      <c r="M44" s="228"/>
      <c r="N44" s="228"/>
      <c r="O44" s="228"/>
      <c r="P44" s="228"/>
      <c r="Q44" s="228"/>
      <c r="R44" s="228"/>
    </row>
    <row r="45" spans="1:18" s="1" customFormat="1" ht="25.5" customHeight="1" x14ac:dyDescent="0.35">
      <c r="A45" s="154" t="s">
        <v>43</v>
      </c>
      <c r="B45" s="151">
        <v>14400.904296875</v>
      </c>
      <c r="C45" s="151">
        <v>14391.7138671875</v>
      </c>
      <c r="D45" s="151">
        <v>16707.380859375</v>
      </c>
      <c r="E45" s="151">
        <v>16684.44140625</v>
      </c>
      <c r="F45" s="155">
        <v>17046.369140625</v>
      </c>
      <c r="G45" s="155">
        <v>17106.24609375</v>
      </c>
      <c r="H45" s="155">
        <v>17348.794921875</v>
      </c>
      <c r="I45" s="155">
        <v>17146.033203125</v>
      </c>
      <c r="J45" s="155">
        <v>17230.404296875</v>
      </c>
      <c r="K45" s="228"/>
      <c r="L45" s="228"/>
      <c r="M45" s="228"/>
      <c r="N45" s="228"/>
      <c r="O45" s="228"/>
      <c r="P45" s="228"/>
      <c r="Q45" s="228"/>
      <c r="R45" s="228"/>
    </row>
    <row r="46" spans="1:18" s="1" customFormat="1" ht="25.05" customHeight="1" x14ac:dyDescent="0.35">
      <c r="A46" s="154" t="s">
        <v>44</v>
      </c>
      <c r="B46" s="151">
        <v>12131.2587890625</v>
      </c>
      <c r="C46" s="151">
        <v>13132.729248046875</v>
      </c>
      <c r="D46" s="151">
        <v>12807.635620117188</v>
      </c>
      <c r="E46" s="151">
        <v>13248.419067382813</v>
      </c>
      <c r="F46" s="155">
        <v>13022.112182617188</v>
      </c>
      <c r="G46" s="155">
        <v>13078.8369140625</v>
      </c>
      <c r="H46" s="155">
        <v>13287.205932617188</v>
      </c>
      <c r="I46" s="155">
        <v>13432.169311523438</v>
      </c>
      <c r="J46" s="155">
        <v>13803.1650390625</v>
      </c>
      <c r="K46" s="228"/>
      <c r="L46" s="228"/>
      <c r="M46" s="228"/>
      <c r="N46" s="228"/>
      <c r="O46" s="228"/>
      <c r="P46" s="228"/>
      <c r="Q46" s="228"/>
      <c r="R46" s="228"/>
    </row>
    <row r="47" spans="1:18" ht="18" x14ac:dyDescent="0.35">
      <c r="A47" s="150" t="s">
        <v>45</v>
      </c>
      <c r="B47" s="151">
        <v>3901.402099609375</v>
      </c>
      <c r="C47" s="151">
        <v>4336.70068359375</v>
      </c>
      <c r="D47" s="151">
        <v>5182.8857421875</v>
      </c>
      <c r="E47" s="151">
        <v>5689.39990234375</v>
      </c>
      <c r="F47" s="151">
        <v>5940.78662109375</v>
      </c>
      <c r="G47" s="151">
        <v>5400.001953125</v>
      </c>
      <c r="H47" s="151">
        <v>5313.99853515625</v>
      </c>
      <c r="I47" s="151">
        <v>5440.3486328125</v>
      </c>
      <c r="J47" s="151">
        <v>5674.3642578125</v>
      </c>
      <c r="K47" s="228"/>
      <c r="L47" s="228"/>
      <c r="M47" s="228"/>
      <c r="N47" s="228"/>
      <c r="O47" s="228"/>
      <c r="P47" s="228"/>
      <c r="Q47" s="228"/>
      <c r="R47" s="228"/>
    </row>
    <row r="48" spans="1:18" ht="18.600000000000001" customHeight="1" x14ac:dyDescent="0.3">
      <c r="A48" s="156" t="s">
        <v>46</v>
      </c>
      <c r="B48" s="157">
        <v>938.27593994140625</v>
      </c>
      <c r="C48" s="157">
        <v>989.9495849609375</v>
      </c>
      <c r="D48" s="157">
        <v>1006.7491455078125</v>
      </c>
      <c r="E48" s="157">
        <v>1021.1853637695313</v>
      </c>
      <c r="F48" s="157">
        <v>1031.397216796875</v>
      </c>
      <c r="G48" s="157">
        <v>1005.6123046875</v>
      </c>
      <c r="H48" s="157">
        <v>980.47198486328125</v>
      </c>
      <c r="I48" s="157">
        <v>906.250244140625</v>
      </c>
      <c r="J48" s="157">
        <v>951.38153076171875</v>
      </c>
      <c r="K48" s="228"/>
      <c r="L48" s="228"/>
      <c r="M48" s="228"/>
      <c r="N48" s="228"/>
      <c r="O48" s="228"/>
      <c r="P48" s="228"/>
      <c r="Q48" s="228"/>
      <c r="R48" s="228"/>
    </row>
    <row r="49" spans="1:18" ht="18.600000000000001" thickBot="1" x14ac:dyDescent="0.35">
      <c r="A49" s="152" t="s">
        <v>47</v>
      </c>
      <c r="B49" s="153">
        <v>73567.032734870911</v>
      </c>
      <c r="C49" s="153">
        <v>78871.514381408691</v>
      </c>
      <c r="D49" s="153">
        <v>84607.488268852234</v>
      </c>
      <c r="E49" s="153">
        <v>86541.023080825806</v>
      </c>
      <c r="F49" s="153">
        <v>85744.858016014099</v>
      </c>
      <c r="G49" s="153">
        <v>84852.446843147278</v>
      </c>
      <c r="H49" s="153">
        <v>85715.468118667603</v>
      </c>
      <c r="I49" s="153">
        <v>81179.292833328247</v>
      </c>
      <c r="J49" s="153">
        <v>82752.948421478271</v>
      </c>
      <c r="K49" s="228"/>
      <c r="L49" s="228"/>
      <c r="M49" s="228"/>
      <c r="N49" s="228"/>
      <c r="O49" s="228"/>
      <c r="P49" s="228"/>
      <c r="Q49" s="228"/>
      <c r="R49" s="228"/>
    </row>
    <row r="50" spans="1:18" ht="19.2" thickTop="1" thickBot="1" x14ac:dyDescent="0.35">
      <c r="A50" s="152" t="s">
        <v>48</v>
      </c>
      <c r="B50" s="153">
        <v>121582.82848644257</v>
      </c>
      <c r="C50" s="153">
        <v>129544.34092330933</v>
      </c>
      <c r="D50" s="153">
        <v>134566.42642688751</v>
      </c>
      <c r="E50" s="153">
        <v>134225.98654985428</v>
      </c>
      <c r="F50" s="153">
        <v>133449.93740224838</v>
      </c>
      <c r="G50" s="153">
        <v>134935.81618380547</v>
      </c>
      <c r="H50" s="153">
        <v>134638.73339426517</v>
      </c>
      <c r="I50" s="153">
        <v>125768.53087329865</v>
      </c>
      <c r="J50" s="153">
        <v>128045.63854277297</v>
      </c>
      <c r="K50" s="228"/>
      <c r="L50" s="228"/>
      <c r="M50" s="228"/>
      <c r="N50" s="228"/>
      <c r="O50" s="228"/>
      <c r="P50" s="228"/>
      <c r="Q50" s="228"/>
      <c r="R50" s="228"/>
    </row>
    <row r="51" spans="1:18" ht="18.600000000000001" thickTop="1" x14ac:dyDescent="0.35">
      <c r="A51" s="158" t="s">
        <v>49</v>
      </c>
      <c r="B51" s="158">
        <v>10421.5869140625</v>
      </c>
      <c r="C51" s="158">
        <v>10502.46875</v>
      </c>
      <c r="D51" s="158">
        <v>11452.2236328125</v>
      </c>
      <c r="E51" s="158">
        <v>11842.009765625</v>
      </c>
      <c r="F51" s="158">
        <v>11117.57421875</v>
      </c>
      <c r="G51" s="158">
        <v>11164.029296875</v>
      </c>
      <c r="H51" s="158">
        <v>10235.1083984375</v>
      </c>
      <c r="I51" s="158">
        <v>7462.939453125</v>
      </c>
      <c r="J51" s="158">
        <v>8724.52734375</v>
      </c>
      <c r="K51" s="228"/>
      <c r="L51" s="228"/>
      <c r="M51" s="228"/>
      <c r="N51" s="228"/>
      <c r="O51" s="228"/>
      <c r="P51" s="228"/>
      <c r="Q51" s="228"/>
      <c r="R51" s="228"/>
    </row>
    <row r="52" spans="1:18" ht="18.600000000000001" thickBot="1" x14ac:dyDescent="0.35">
      <c r="A52" s="160" t="s">
        <v>50</v>
      </c>
      <c r="B52" s="161">
        <v>132004.41540050507</v>
      </c>
      <c r="C52" s="161">
        <v>140046.80967330933</v>
      </c>
      <c r="D52" s="161">
        <v>146018.65005970001</v>
      </c>
      <c r="E52" s="161">
        <v>146067.99631547928</v>
      </c>
      <c r="F52" s="161">
        <v>144567.51162099838</v>
      </c>
      <c r="G52" s="161">
        <v>146099.84548068047</v>
      </c>
      <c r="H52" s="161">
        <v>144873.84179270267</v>
      </c>
      <c r="I52" s="161">
        <v>133231.47032642365</v>
      </c>
      <c r="J52" s="161">
        <v>136770.16588652297</v>
      </c>
      <c r="K52" s="228"/>
      <c r="L52" s="228"/>
      <c r="M52" s="228"/>
      <c r="N52" s="228"/>
      <c r="O52" s="228"/>
      <c r="P52" s="228"/>
      <c r="Q52" s="228"/>
      <c r="R52" s="228"/>
    </row>
    <row r="53" spans="1:18" ht="18.600000000000001" thickTop="1" x14ac:dyDescent="0.3">
      <c r="A53" s="167"/>
      <c r="B53" s="90"/>
      <c r="C53" s="90"/>
      <c r="D53" s="90"/>
      <c r="E53" s="90"/>
      <c r="F53" s="90"/>
      <c r="G53" s="90"/>
      <c r="H53" s="90"/>
    </row>
    <row r="54" spans="1:18" ht="18" x14ac:dyDescent="0.3">
      <c r="A54" s="167"/>
      <c r="B54" s="168"/>
      <c r="C54" s="168"/>
      <c r="D54" s="168"/>
      <c r="E54" s="168"/>
      <c r="F54" s="168"/>
      <c r="G54" s="168"/>
      <c r="H54" s="168"/>
    </row>
    <row r="56" spans="1:18" ht="18" x14ac:dyDescent="0.3">
      <c r="A56" s="167"/>
    </row>
    <row r="57" spans="1:18" ht="18" x14ac:dyDescent="0.3">
      <c r="A57" s="167"/>
    </row>
  </sheetData>
  <hyperlinks>
    <hyperlink ref="C2" location="'Table of Content'!A1" display="Back to Table of Content" xr:uid="{00000000-0004-0000-0600-000000000000}"/>
  </hyperlinks>
  <pageMargins left="0.7" right="0.7" top="0.75" bottom="0.75" header="0.3" footer="0.3"/>
  <ignoredErrors>
    <ignoredError sqref="B4:J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53"/>
  <sheetViews>
    <sheetView showGridLines="0"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C44" sqref="C44"/>
    </sheetView>
  </sheetViews>
  <sheetFormatPr defaultRowHeight="14.4" x14ac:dyDescent="0.3"/>
  <cols>
    <col min="1" max="1" width="56.77734375" customWidth="1"/>
    <col min="2" max="2" width="10.21875" customWidth="1"/>
    <col min="3" max="7" width="10.77734375" customWidth="1"/>
  </cols>
  <sheetData>
    <row r="1" spans="1:17" ht="43.2" x14ac:dyDescent="0.3">
      <c r="C1" s="234" t="s">
        <v>296</v>
      </c>
    </row>
    <row r="2" spans="1:17" ht="17.399999999999999" x14ac:dyDescent="0.3">
      <c r="A2" s="146" t="s">
        <v>261</v>
      </c>
      <c r="C2" s="35"/>
      <c r="D2" s="35"/>
      <c r="E2" s="35"/>
      <c r="F2" s="35"/>
      <c r="G2" s="35"/>
    </row>
    <row r="3" spans="1:17" ht="15" thickBot="1" x14ac:dyDescent="0.35"/>
    <row r="4" spans="1:17" s="1" customFormat="1" ht="25.05" customHeight="1" thickTop="1" thickBot="1" x14ac:dyDescent="0.35">
      <c r="A4" s="208" t="s">
        <v>27</v>
      </c>
      <c r="B4" s="209" t="s">
        <v>83</v>
      </c>
      <c r="C4" s="209" t="s">
        <v>143</v>
      </c>
      <c r="D4" s="209" t="s">
        <v>144</v>
      </c>
      <c r="E4" s="209" t="s">
        <v>145</v>
      </c>
      <c r="F4" s="209" t="s">
        <v>146</v>
      </c>
      <c r="G4" s="209" t="s">
        <v>242</v>
      </c>
      <c r="H4" s="209" t="s">
        <v>262</v>
      </c>
      <c r="I4" s="209" t="s">
        <v>293</v>
      </c>
      <c r="J4" s="209" t="s">
        <v>294</v>
      </c>
    </row>
    <row r="5" spans="1:17" s="1" customFormat="1" ht="25.05" customHeight="1" thickTop="1" x14ac:dyDescent="0.35">
      <c r="A5" s="210" t="s">
        <v>266</v>
      </c>
      <c r="B5" s="189"/>
      <c r="C5" s="189">
        <v>6.3334213908230907</v>
      </c>
      <c r="D5" s="189">
        <v>-11.329359923466825</v>
      </c>
      <c r="E5" s="189">
        <v>2.1272745029115896</v>
      </c>
      <c r="F5" s="189">
        <v>2.9089454163564028</v>
      </c>
      <c r="G5" s="162">
        <v>4.0008170487774919</v>
      </c>
      <c r="H5" s="162">
        <v>-3.0775241205225541</v>
      </c>
      <c r="I5" s="162">
        <v>6.2869584020000815</v>
      </c>
      <c r="J5" s="162">
        <v>1.9985624575129748</v>
      </c>
      <c r="K5" s="228"/>
      <c r="L5" s="228"/>
      <c r="M5" s="228"/>
      <c r="N5" s="228"/>
      <c r="O5" s="228"/>
      <c r="P5" s="228"/>
      <c r="Q5" s="228"/>
    </row>
    <row r="6" spans="1:17" s="1" customFormat="1" ht="25.05" customHeight="1" x14ac:dyDescent="0.35">
      <c r="A6" s="210" t="s">
        <v>28</v>
      </c>
      <c r="B6" s="189"/>
      <c r="C6" s="189">
        <v>-2.3131163932629875</v>
      </c>
      <c r="D6" s="189">
        <v>-11.987712863104406</v>
      </c>
      <c r="E6" s="189">
        <v>-2.0944537275911728</v>
      </c>
      <c r="F6" s="189">
        <v>5.9318960792378874</v>
      </c>
      <c r="G6" s="162">
        <v>0.67472051110533471</v>
      </c>
      <c r="H6" s="162">
        <v>5.3383486038629115</v>
      </c>
      <c r="I6" s="162">
        <v>-10.11954851486297</v>
      </c>
      <c r="J6" s="162">
        <v>0.78107249268606438</v>
      </c>
      <c r="K6" s="228"/>
      <c r="L6" s="228"/>
      <c r="M6" s="228"/>
      <c r="N6" s="228"/>
      <c r="O6" s="228"/>
      <c r="P6" s="228"/>
      <c r="Q6" s="228"/>
    </row>
    <row r="7" spans="1:17" s="1" customFormat="1" ht="25.05" customHeight="1" x14ac:dyDescent="0.35">
      <c r="A7" s="210" t="s">
        <v>29</v>
      </c>
      <c r="B7" s="189"/>
      <c r="C7" s="189">
        <v>14.9660525584803</v>
      </c>
      <c r="D7" s="189">
        <v>-13.622197946652904</v>
      </c>
      <c r="E7" s="189">
        <v>-7.0567636487227503</v>
      </c>
      <c r="F7" s="189">
        <v>2.4933309124281067</v>
      </c>
      <c r="G7" s="162">
        <v>16.03339454166651</v>
      </c>
      <c r="H7" s="162">
        <v>-31.670030760395221</v>
      </c>
      <c r="I7" s="162">
        <v>77.281008437903211</v>
      </c>
      <c r="J7" s="162">
        <v>4.8033808413323413</v>
      </c>
      <c r="K7" s="228"/>
      <c r="L7" s="228"/>
      <c r="M7" s="228"/>
      <c r="N7" s="228"/>
      <c r="O7" s="228"/>
      <c r="P7" s="228"/>
      <c r="Q7" s="228"/>
    </row>
    <row r="8" spans="1:17" s="1" customFormat="1" ht="25.05" customHeight="1" x14ac:dyDescent="0.35">
      <c r="A8" s="210" t="s">
        <v>243</v>
      </c>
      <c r="B8" s="189"/>
      <c r="C8" s="189">
        <v>9.5125203994554823</v>
      </c>
      <c r="D8" s="189">
        <v>-9.1918377341512496</v>
      </c>
      <c r="E8" s="189">
        <v>11.695989971026194</v>
      </c>
      <c r="F8" s="189">
        <v>0.82011648654287228</v>
      </c>
      <c r="G8" s="162">
        <v>0.14697087176011792</v>
      </c>
      <c r="H8" s="162">
        <v>8.092823494454052</v>
      </c>
      <c r="I8" s="162">
        <v>-9.0022781366670586</v>
      </c>
      <c r="J8" s="162">
        <v>0.7743702041126852</v>
      </c>
      <c r="K8" s="228"/>
      <c r="L8" s="228"/>
      <c r="M8" s="228"/>
      <c r="N8" s="228"/>
      <c r="O8" s="228"/>
      <c r="P8" s="228"/>
      <c r="Q8" s="228"/>
    </row>
    <row r="9" spans="1:17" s="1" customFormat="1" ht="25.05" customHeight="1" x14ac:dyDescent="0.35">
      <c r="A9" s="210" t="s">
        <v>30</v>
      </c>
      <c r="B9" s="189"/>
      <c r="C9" s="189">
        <v>-4.5069663346184115</v>
      </c>
      <c r="D9" s="189">
        <v>-4.0454634187476017</v>
      </c>
      <c r="E9" s="189">
        <v>-10.708043200330266</v>
      </c>
      <c r="F9" s="189">
        <v>14.214320689485888</v>
      </c>
      <c r="G9" s="162">
        <v>16.130879081387221</v>
      </c>
      <c r="H9" s="162">
        <v>-8.6759349379718032</v>
      </c>
      <c r="I9" s="162">
        <v>-14.971715434155442</v>
      </c>
      <c r="J9" s="162">
        <v>10.140885146447403</v>
      </c>
      <c r="K9" s="228"/>
      <c r="L9" s="228"/>
      <c r="M9" s="228"/>
      <c r="N9" s="228"/>
      <c r="O9" s="228"/>
      <c r="P9" s="228"/>
      <c r="Q9" s="228"/>
    </row>
    <row r="10" spans="1:17" s="1" customFormat="1" ht="25.05" customHeight="1" x14ac:dyDescent="0.35">
      <c r="A10" s="210" t="s">
        <v>31</v>
      </c>
      <c r="B10" s="189"/>
      <c r="C10" s="189">
        <v>6.7161813776078958</v>
      </c>
      <c r="D10" s="189">
        <v>-6.4995714207624218</v>
      </c>
      <c r="E10" s="189">
        <v>-10.851104315433687</v>
      </c>
      <c r="F10" s="189">
        <v>14.513632309539275</v>
      </c>
      <c r="G10" s="162">
        <v>15.093644254381886</v>
      </c>
      <c r="H10" s="162">
        <v>-16.361995896767183</v>
      </c>
      <c r="I10" s="162">
        <v>-14.794834207777484</v>
      </c>
      <c r="J10" s="162">
        <v>-1.9558747280683519E-3</v>
      </c>
      <c r="K10" s="228"/>
      <c r="L10" s="228"/>
      <c r="M10" s="228"/>
      <c r="N10" s="228"/>
      <c r="O10" s="228"/>
      <c r="P10" s="228"/>
      <c r="Q10" s="228"/>
    </row>
    <row r="11" spans="1:17" s="1" customFormat="1" ht="25.05" customHeight="1" x14ac:dyDescent="0.35">
      <c r="A11" s="210" t="s">
        <v>95</v>
      </c>
      <c r="B11" s="189"/>
      <c r="C11" s="189">
        <v>-9.8594300195083235</v>
      </c>
      <c r="D11" s="189">
        <v>-18.053561230242849</v>
      </c>
      <c r="E11" s="189">
        <v>13.631301566091366</v>
      </c>
      <c r="F11" s="189">
        <v>23.360127250899794</v>
      </c>
      <c r="G11" s="162">
        <v>33.364684656142202</v>
      </c>
      <c r="H11" s="162">
        <v>-4.3832908746164918</v>
      </c>
      <c r="I11" s="162">
        <v>-8.7191259092265625</v>
      </c>
      <c r="J11" s="162">
        <v>15.2776326381058</v>
      </c>
      <c r="K11" s="228"/>
      <c r="L11" s="228"/>
      <c r="M11" s="228"/>
      <c r="N11" s="228"/>
      <c r="O11" s="228"/>
      <c r="P11" s="228"/>
      <c r="Q11" s="228"/>
    </row>
    <row r="12" spans="1:17" s="1" customFormat="1" ht="25.05" customHeight="1" x14ac:dyDescent="0.35">
      <c r="A12" s="210" t="s">
        <v>96</v>
      </c>
      <c r="B12" s="189"/>
      <c r="C12" s="189">
        <v>5.9340675766534616</v>
      </c>
      <c r="D12" s="189">
        <v>83.35427282018199</v>
      </c>
      <c r="E12" s="189">
        <v>-34.286810895829902</v>
      </c>
      <c r="F12" s="189">
        <v>-26.271923397945059</v>
      </c>
      <c r="G12" s="162">
        <v>1.3159247505817433</v>
      </c>
      <c r="H12" s="162">
        <v>13.962217940686486</v>
      </c>
      <c r="I12" s="162">
        <v>-20.743187100799986</v>
      </c>
      <c r="J12" s="162">
        <v>-0.62478918986607823</v>
      </c>
      <c r="K12" s="228"/>
      <c r="L12" s="228"/>
      <c r="M12" s="228"/>
      <c r="N12" s="228"/>
      <c r="O12" s="228"/>
      <c r="P12" s="228"/>
      <c r="Q12" s="228"/>
    </row>
    <row r="13" spans="1:17" s="1" customFormat="1" ht="25.05" customHeight="1" x14ac:dyDescent="0.35">
      <c r="A13" s="210" t="s">
        <v>32</v>
      </c>
      <c r="B13" s="189"/>
      <c r="C13" s="189">
        <v>-36.276541933680058</v>
      </c>
      <c r="D13" s="189">
        <v>-50.72189534988707</v>
      </c>
      <c r="E13" s="189">
        <v>24.982577612241755</v>
      </c>
      <c r="F13" s="189">
        <v>63.674439238752825</v>
      </c>
      <c r="G13" s="162">
        <v>13.586867330393289</v>
      </c>
      <c r="H13" s="162">
        <v>5.0581150314805967</v>
      </c>
      <c r="I13" s="162">
        <v>-18.386957208998965</v>
      </c>
      <c r="J13" s="162">
        <v>47.399105755408982</v>
      </c>
      <c r="K13" s="228"/>
      <c r="L13" s="228"/>
      <c r="M13" s="228"/>
      <c r="N13" s="228"/>
      <c r="O13" s="228"/>
      <c r="P13" s="228"/>
      <c r="Q13" s="228"/>
    </row>
    <row r="14" spans="1:17" s="1" customFormat="1" ht="25.05" customHeight="1" thickBot="1" x14ac:dyDescent="0.35">
      <c r="A14" s="211" t="s">
        <v>33</v>
      </c>
      <c r="B14" s="212"/>
      <c r="C14" s="212">
        <v>5.9434580747875998E-2</v>
      </c>
      <c r="D14" s="212">
        <v>-7.3061175387011872</v>
      </c>
      <c r="E14" s="212">
        <v>-5.2116681470309061</v>
      </c>
      <c r="F14" s="212">
        <v>8.9982726633095069</v>
      </c>
      <c r="G14" s="163">
        <v>10.846996812854385</v>
      </c>
      <c r="H14" s="163">
        <v>-6.3878734309108296</v>
      </c>
      <c r="I14" s="163">
        <v>-5.9760874288140826</v>
      </c>
      <c r="J14" s="163">
        <v>6.2460840035076188</v>
      </c>
      <c r="K14" s="228"/>
      <c r="L14" s="228"/>
      <c r="M14" s="228"/>
      <c r="N14" s="228"/>
      <c r="O14" s="228"/>
      <c r="P14" s="228"/>
      <c r="Q14" s="228"/>
    </row>
    <row r="15" spans="1:17" s="1" customFormat="1" ht="25.05" customHeight="1" thickTop="1" x14ac:dyDescent="0.35">
      <c r="A15" s="210" t="s">
        <v>34</v>
      </c>
      <c r="B15" s="189"/>
      <c r="C15" s="189">
        <v>3.7401030961255515</v>
      </c>
      <c r="D15" s="189">
        <v>-3.2173239716175885</v>
      </c>
      <c r="E15" s="189">
        <v>9.9821291738569187</v>
      </c>
      <c r="F15" s="189">
        <v>-1.6474543285446117</v>
      </c>
      <c r="G15" s="162">
        <v>-0.37255843500076935</v>
      </c>
      <c r="H15" s="162">
        <v>4.6857525108369771</v>
      </c>
      <c r="I15" s="162">
        <v>-17.146654462648911</v>
      </c>
      <c r="J15" s="162">
        <v>-1.3715436327227053</v>
      </c>
      <c r="K15" s="228"/>
      <c r="L15" s="228"/>
      <c r="M15" s="228"/>
      <c r="N15" s="228"/>
      <c r="O15" s="228"/>
      <c r="P15" s="228"/>
      <c r="Q15" s="228"/>
    </row>
    <row r="16" spans="1:17" s="1" customFormat="1" ht="25.05" customHeight="1" x14ac:dyDescent="0.35">
      <c r="A16" s="210" t="s">
        <v>35</v>
      </c>
      <c r="B16" s="189"/>
      <c r="C16" s="189">
        <v>-8.2529534352095908</v>
      </c>
      <c r="D16" s="189">
        <v>4.2145251519649491</v>
      </c>
      <c r="E16" s="189">
        <v>0.71780270786499045</v>
      </c>
      <c r="F16" s="189">
        <v>-3.2800803531848288</v>
      </c>
      <c r="G16" s="162">
        <v>2.9230093298529454</v>
      </c>
      <c r="H16" s="162">
        <v>11.886189092145301</v>
      </c>
      <c r="I16" s="162">
        <v>-39.842249291617087</v>
      </c>
      <c r="J16" s="162">
        <v>0.77854947174142808</v>
      </c>
      <c r="K16" s="228"/>
      <c r="L16" s="228"/>
      <c r="M16" s="228"/>
      <c r="N16" s="228"/>
      <c r="O16" s="228"/>
      <c r="P16" s="228"/>
      <c r="Q16" s="228"/>
    </row>
    <row r="17" spans="1:17" s="1" customFormat="1" ht="25.05" customHeight="1" x14ac:dyDescent="0.35">
      <c r="A17" s="210" t="s">
        <v>99</v>
      </c>
      <c r="B17" s="189"/>
      <c r="C17" s="189">
        <v>21.757878330022393</v>
      </c>
      <c r="D17" s="189">
        <v>25.362319603428176</v>
      </c>
      <c r="E17" s="189">
        <v>3.5196920879857174</v>
      </c>
      <c r="F17" s="189">
        <v>8.1266284038687502</v>
      </c>
      <c r="G17" s="162">
        <v>1.8965942305659098</v>
      </c>
      <c r="H17" s="162">
        <v>11.296038603019255</v>
      </c>
      <c r="I17" s="162">
        <v>8.0894901225129132</v>
      </c>
      <c r="J17" s="162">
        <v>8.7092453543482122</v>
      </c>
      <c r="K17" s="228"/>
      <c r="L17" s="228"/>
      <c r="M17" s="228"/>
      <c r="N17" s="228"/>
      <c r="O17" s="228"/>
      <c r="P17" s="228"/>
      <c r="Q17" s="228"/>
    </row>
    <row r="18" spans="1:17" s="1" customFormat="1" ht="25.05" customHeight="1" x14ac:dyDescent="0.35">
      <c r="A18" s="210" t="s">
        <v>100</v>
      </c>
      <c r="B18" s="189"/>
      <c r="C18" s="189">
        <v>13.178467407545938</v>
      </c>
      <c r="D18" s="189">
        <v>-14.736676671910956</v>
      </c>
      <c r="E18" s="189">
        <v>10.575973531289748</v>
      </c>
      <c r="F18" s="189">
        <v>-5.1977355512344019</v>
      </c>
      <c r="G18" s="162">
        <v>1.0735011997907691</v>
      </c>
      <c r="H18" s="162">
        <v>6.3953303459940258</v>
      </c>
      <c r="I18" s="162">
        <v>-15.118232988958681</v>
      </c>
      <c r="J18" s="162">
        <v>-5.8958954096512741</v>
      </c>
      <c r="K18" s="228"/>
      <c r="L18" s="228"/>
      <c r="M18" s="228"/>
      <c r="N18" s="228"/>
      <c r="O18" s="228"/>
      <c r="P18" s="228"/>
      <c r="Q18" s="228"/>
    </row>
    <row r="19" spans="1:17" s="1" customFormat="1" ht="25.05" customHeight="1" x14ac:dyDescent="0.35">
      <c r="A19" s="210" t="s">
        <v>98</v>
      </c>
      <c r="B19" s="189"/>
      <c r="C19" s="189">
        <v>-11.620267336197429</v>
      </c>
      <c r="D19" s="189">
        <v>6.9533321353571012</v>
      </c>
      <c r="E19" s="189">
        <v>4.9682845715177137</v>
      </c>
      <c r="F19" s="189">
        <v>-4.1554829976261658</v>
      </c>
      <c r="G19" s="162">
        <v>5.0310807915996065</v>
      </c>
      <c r="H19" s="162">
        <v>17.548290888311115</v>
      </c>
      <c r="I19" s="162">
        <v>-32.497362764197675</v>
      </c>
      <c r="J19" s="162">
        <v>17.694879508557037</v>
      </c>
      <c r="K19" s="228"/>
      <c r="L19" s="228"/>
      <c r="M19" s="228"/>
      <c r="N19" s="228"/>
      <c r="O19" s="228"/>
      <c r="P19" s="228"/>
      <c r="Q19" s="228"/>
    </row>
    <row r="20" spans="1:17" s="1" customFormat="1" ht="25.05" customHeight="1" x14ac:dyDescent="0.35">
      <c r="A20" s="210" t="s">
        <v>105</v>
      </c>
      <c r="B20" s="189"/>
      <c r="C20" s="189">
        <v>-2.736519378885987</v>
      </c>
      <c r="D20" s="189">
        <v>7.9829404712608039</v>
      </c>
      <c r="E20" s="189">
        <v>-1.9344284900324027</v>
      </c>
      <c r="F20" s="189">
        <v>11.271447246561749</v>
      </c>
      <c r="G20" s="162">
        <v>0.92346131657711794</v>
      </c>
      <c r="H20" s="162">
        <v>-2.3016467525531965</v>
      </c>
      <c r="I20" s="162">
        <v>-3.0962542239610116</v>
      </c>
      <c r="J20" s="162">
        <v>21.575370516023995</v>
      </c>
      <c r="K20" s="228"/>
      <c r="L20" s="228"/>
      <c r="M20" s="228"/>
      <c r="N20" s="228"/>
      <c r="O20" s="228"/>
      <c r="P20" s="228"/>
      <c r="Q20" s="228"/>
    </row>
    <row r="21" spans="1:17" s="1" customFormat="1" ht="25.05" customHeight="1" x14ac:dyDescent="0.35">
      <c r="A21" s="210" t="s">
        <v>107</v>
      </c>
      <c r="B21" s="189"/>
      <c r="C21" s="189">
        <v>40.217854227299568</v>
      </c>
      <c r="D21" s="189">
        <v>21.306267140107678</v>
      </c>
      <c r="E21" s="189">
        <v>-7.5591281376582344</v>
      </c>
      <c r="F21" s="189">
        <v>-1.5512091178513145</v>
      </c>
      <c r="G21" s="162">
        <v>4.521590402326197</v>
      </c>
      <c r="H21" s="162">
        <v>-2.1624894442113174</v>
      </c>
      <c r="I21" s="162">
        <v>-12.007441657147766</v>
      </c>
      <c r="J21" s="162">
        <v>22.745221979915527</v>
      </c>
      <c r="K21" s="228"/>
      <c r="L21" s="228"/>
      <c r="M21" s="228"/>
      <c r="N21" s="228"/>
      <c r="O21" s="228"/>
      <c r="P21" s="228"/>
      <c r="Q21" s="228"/>
    </row>
    <row r="22" spans="1:17" s="1" customFormat="1" ht="25.05" customHeight="1" x14ac:dyDescent="0.35">
      <c r="A22" s="210" t="s">
        <v>115</v>
      </c>
      <c r="B22" s="189"/>
      <c r="C22" s="189">
        <v>7.4271060375085085</v>
      </c>
      <c r="D22" s="189">
        <v>-1.160447621723236</v>
      </c>
      <c r="E22" s="189">
        <v>-4.8417558955210893</v>
      </c>
      <c r="F22" s="189">
        <v>8.6192429033607709</v>
      </c>
      <c r="G22" s="162">
        <v>-11.507596297427582</v>
      </c>
      <c r="H22" s="162">
        <v>4.8504793742693693</v>
      </c>
      <c r="I22" s="162">
        <v>19.192189658071754</v>
      </c>
      <c r="J22" s="162">
        <v>8.3130964413698933</v>
      </c>
      <c r="K22" s="228"/>
      <c r="L22" s="228"/>
      <c r="M22" s="228"/>
      <c r="N22" s="228"/>
      <c r="O22" s="228"/>
      <c r="P22" s="228"/>
      <c r="Q22" s="228"/>
    </row>
    <row r="23" spans="1:17" s="1" customFormat="1" ht="25.05" customHeight="1" x14ac:dyDescent="0.35">
      <c r="A23" s="210" t="s">
        <v>108</v>
      </c>
      <c r="B23" s="189"/>
      <c r="C23" s="189">
        <v>21.659029395993301</v>
      </c>
      <c r="D23" s="189">
        <v>13.65456538173261</v>
      </c>
      <c r="E23" s="189">
        <v>-8.6394497118039908</v>
      </c>
      <c r="F23" s="189">
        <v>12.136372088191365</v>
      </c>
      <c r="G23" s="162">
        <v>-1.6289086687858543</v>
      </c>
      <c r="H23" s="162">
        <v>-6.7172414816758561</v>
      </c>
      <c r="I23" s="162">
        <v>-14.11554387793538</v>
      </c>
      <c r="J23" s="162">
        <v>-5.7913882555272806</v>
      </c>
      <c r="K23" s="228"/>
      <c r="L23" s="228"/>
      <c r="M23" s="228"/>
      <c r="N23" s="228"/>
      <c r="O23" s="228"/>
      <c r="P23" s="228"/>
      <c r="Q23" s="228"/>
    </row>
    <row r="24" spans="1:17" s="1" customFormat="1" ht="25.05" customHeight="1" x14ac:dyDescent="0.35">
      <c r="A24" s="210" t="s">
        <v>101</v>
      </c>
      <c r="B24" s="189"/>
      <c r="C24" s="189">
        <v>7.1677006704687756</v>
      </c>
      <c r="D24" s="189">
        <v>-4.44690632844096</v>
      </c>
      <c r="E24" s="189">
        <v>-12.675656627480166</v>
      </c>
      <c r="F24" s="189">
        <v>-18.855703697965453</v>
      </c>
      <c r="G24" s="162">
        <v>-3.0541678655968241</v>
      </c>
      <c r="H24" s="162">
        <v>-3.8059988738989432</v>
      </c>
      <c r="I24" s="162">
        <v>-4.4167398087166134</v>
      </c>
      <c r="J24" s="162">
        <v>-8.0757852947538566</v>
      </c>
      <c r="K24" s="228"/>
      <c r="L24" s="228"/>
      <c r="M24" s="228"/>
      <c r="N24" s="228"/>
      <c r="O24" s="228"/>
      <c r="P24" s="228"/>
      <c r="Q24" s="228"/>
    </row>
    <row r="25" spans="1:17" s="1" customFormat="1" ht="25.05" customHeight="1" x14ac:dyDescent="0.35">
      <c r="A25" s="210" t="s">
        <v>109</v>
      </c>
      <c r="B25" s="189"/>
      <c r="C25" s="189">
        <v>9.4083384644313099</v>
      </c>
      <c r="D25" s="189">
        <v>12.621522027768421</v>
      </c>
      <c r="E25" s="189">
        <v>-3.7825504183953313</v>
      </c>
      <c r="F25" s="189">
        <v>-12.110799088759507</v>
      </c>
      <c r="G25" s="162">
        <v>6.9508997032325368</v>
      </c>
      <c r="H25" s="162">
        <v>-2.2499313606436147</v>
      </c>
      <c r="I25" s="162">
        <v>4.2091738147340152</v>
      </c>
      <c r="J25" s="162">
        <v>-5.8394466913524923</v>
      </c>
      <c r="K25" s="228"/>
      <c r="L25" s="228"/>
      <c r="M25" s="228"/>
      <c r="N25" s="228"/>
      <c r="O25" s="228"/>
      <c r="P25" s="228"/>
      <c r="Q25" s="228"/>
    </row>
    <row r="26" spans="1:17" s="1" customFormat="1" ht="25.05" customHeight="1" x14ac:dyDescent="0.35">
      <c r="A26" s="210" t="s">
        <v>106</v>
      </c>
      <c r="B26" s="189"/>
      <c r="C26" s="189">
        <v>11.228425634338649</v>
      </c>
      <c r="D26" s="189">
        <v>10.621136661101843</v>
      </c>
      <c r="E26" s="189">
        <v>-6.1046225634026285</v>
      </c>
      <c r="F26" s="189">
        <v>-17.68903358611999</v>
      </c>
      <c r="G26" s="162">
        <v>2.33154824462666</v>
      </c>
      <c r="H26" s="162">
        <v>-3.6147435941658159</v>
      </c>
      <c r="I26" s="162">
        <v>-6.8399018958932203</v>
      </c>
      <c r="J26" s="162">
        <v>-4.8142965914309173</v>
      </c>
      <c r="K26" s="228"/>
      <c r="L26" s="228"/>
      <c r="M26" s="228"/>
      <c r="N26" s="228"/>
      <c r="O26" s="228"/>
      <c r="P26" s="228"/>
      <c r="Q26" s="228"/>
    </row>
    <row r="27" spans="1:17" s="1" customFormat="1" ht="25.05" customHeight="1" x14ac:dyDescent="0.35">
      <c r="A27" s="210" t="s">
        <v>85</v>
      </c>
      <c r="B27" s="189"/>
      <c r="C27" s="189">
        <v>-7.8251603248866957</v>
      </c>
      <c r="D27" s="189">
        <v>-31.554487589077468</v>
      </c>
      <c r="E27" s="189">
        <v>25.707597070893129</v>
      </c>
      <c r="F27" s="189">
        <v>4.0637870494534525</v>
      </c>
      <c r="G27" s="162">
        <v>-14.580587640405525</v>
      </c>
      <c r="H27" s="162">
        <v>-1.3691016694999263</v>
      </c>
      <c r="I27" s="162">
        <v>-46.83322033700572</v>
      </c>
      <c r="J27" s="162">
        <v>-44.436101775328304</v>
      </c>
      <c r="K27" s="228"/>
      <c r="L27" s="228"/>
      <c r="M27" s="228"/>
      <c r="N27" s="228"/>
      <c r="O27" s="228"/>
      <c r="P27" s="228"/>
      <c r="Q27" s="228"/>
    </row>
    <row r="28" spans="1:17" s="1" customFormat="1" ht="25.05" customHeight="1" x14ac:dyDescent="0.35">
      <c r="A28" s="210" t="s">
        <v>97</v>
      </c>
      <c r="B28" s="189"/>
      <c r="C28" s="189">
        <v>3.9623691311635838</v>
      </c>
      <c r="D28" s="189">
        <v>3.4138587074937732</v>
      </c>
      <c r="E28" s="189">
        <v>-7.801538518473663</v>
      </c>
      <c r="F28" s="189">
        <v>-24.565607659394118</v>
      </c>
      <c r="G28" s="162">
        <v>5.4617003503155956</v>
      </c>
      <c r="H28" s="162">
        <v>0.97222679313657068</v>
      </c>
      <c r="I28" s="162">
        <v>-10.778531723151616</v>
      </c>
      <c r="J28" s="162">
        <v>4.4239763491479209</v>
      </c>
      <c r="K28" s="228"/>
      <c r="L28" s="228"/>
      <c r="M28" s="228"/>
      <c r="N28" s="228"/>
      <c r="O28" s="228"/>
      <c r="P28" s="228"/>
      <c r="Q28" s="228"/>
    </row>
    <row r="29" spans="1:17" s="1" customFormat="1" ht="25.05" customHeight="1" x14ac:dyDescent="0.35">
      <c r="A29" s="210" t="s">
        <v>84</v>
      </c>
      <c r="B29" s="189"/>
      <c r="C29" s="189">
        <v>26.756980730107216</v>
      </c>
      <c r="D29" s="189">
        <v>35.294392584361361</v>
      </c>
      <c r="E29" s="189">
        <v>119.94527041116439</v>
      </c>
      <c r="F29" s="189">
        <v>11.363704703080685</v>
      </c>
      <c r="G29" s="162">
        <v>6.426119825140006</v>
      </c>
      <c r="H29" s="162">
        <v>-7.088611630066012</v>
      </c>
      <c r="I29" s="162">
        <v>-12.646459085903714</v>
      </c>
      <c r="J29" s="162">
        <v>-11.015417652629736</v>
      </c>
      <c r="K29" s="228"/>
      <c r="L29" s="228"/>
      <c r="M29" s="228"/>
      <c r="N29" s="228"/>
      <c r="O29" s="228"/>
      <c r="P29" s="228"/>
      <c r="Q29" s="228"/>
    </row>
    <row r="30" spans="1:17" s="1" customFormat="1" ht="25.05" customHeight="1" x14ac:dyDescent="0.35">
      <c r="A30" s="213" t="s">
        <v>36</v>
      </c>
      <c r="B30" s="189"/>
      <c r="C30" s="189">
        <v>-4.9234266596442922E-2</v>
      </c>
      <c r="D30" s="189">
        <v>3.6456715355813287</v>
      </c>
      <c r="E30" s="189">
        <v>-0.98198463849266204</v>
      </c>
      <c r="F30" s="189">
        <v>-1.7596406044239501</v>
      </c>
      <c r="G30" s="162">
        <v>-3.0722079580676791</v>
      </c>
      <c r="H30" s="162">
        <v>12.500177762011901</v>
      </c>
      <c r="I30" s="162">
        <v>-15.001723996363665</v>
      </c>
      <c r="J30" s="162">
        <v>0.72930424268764682</v>
      </c>
      <c r="K30" s="228"/>
      <c r="L30" s="228"/>
      <c r="M30" s="228"/>
      <c r="N30" s="228"/>
      <c r="O30" s="228"/>
      <c r="P30" s="228"/>
      <c r="Q30" s="228"/>
    </row>
    <row r="31" spans="1:17" s="1" customFormat="1" ht="25.05" customHeight="1" x14ac:dyDescent="0.35">
      <c r="A31" s="166" t="s">
        <v>37</v>
      </c>
      <c r="B31" s="189"/>
      <c r="C31" s="189">
        <v>5.1631615353293085</v>
      </c>
      <c r="D31" s="189">
        <v>5.752361314717831</v>
      </c>
      <c r="E31" s="189">
        <v>21.836511134007452</v>
      </c>
      <c r="F31" s="189">
        <v>-16.620971179465386</v>
      </c>
      <c r="G31" s="162">
        <v>11.339109361622079</v>
      </c>
      <c r="H31" s="162">
        <v>-5.9764640111715295</v>
      </c>
      <c r="I31" s="162">
        <v>25.869093027349223</v>
      </c>
      <c r="J31" s="162">
        <v>-6.0857116820222501</v>
      </c>
      <c r="K31" s="228"/>
      <c r="L31" s="228"/>
      <c r="M31" s="228"/>
      <c r="N31" s="228"/>
      <c r="O31" s="228"/>
      <c r="P31" s="228"/>
      <c r="Q31" s="228"/>
    </row>
    <row r="32" spans="1:17" s="1" customFormat="1" ht="25.05" customHeight="1" x14ac:dyDescent="0.35">
      <c r="A32" s="213" t="s">
        <v>38</v>
      </c>
      <c r="B32" s="214"/>
      <c r="C32" s="214">
        <v>40.76357691211129</v>
      </c>
      <c r="D32" s="189">
        <v>22.657973129576021</v>
      </c>
      <c r="E32" s="189">
        <v>-41.101159543161003</v>
      </c>
      <c r="F32" s="189">
        <v>-23.077914751798659</v>
      </c>
      <c r="G32" s="162">
        <v>-10.669063226982686</v>
      </c>
      <c r="H32" s="162">
        <v>-5.2294175014772435</v>
      </c>
      <c r="I32" s="162">
        <v>-11.568424310955848</v>
      </c>
      <c r="J32" s="162">
        <v>-11.078521612472073</v>
      </c>
      <c r="K32" s="228"/>
      <c r="L32" s="228"/>
      <c r="M32" s="228"/>
      <c r="N32" s="228"/>
      <c r="O32" s="228"/>
      <c r="P32" s="228"/>
      <c r="Q32" s="228"/>
    </row>
    <row r="33" spans="1:17" s="1" customFormat="1" ht="25.05" customHeight="1" thickBot="1" x14ac:dyDescent="0.35">
      <c r="A33" s="211" t="s">
        <v>39</v>
      </c>
      <c r="B33" s="212"/>
      <c r="C33" s="212">
        <v>11.213284984655459</v>
      </c>
      <c r="D33" s="212">
        <v>4.0961073190488975</v>
      </c>
      <c r="E33" s="212">
        <v>-4.0030994649017657</v>
      </c>
      <c r="F33" s="212">
        <v>-7.3085535262148227</v>
      </c>
      <c r="G33" s="163">
        <v>-0.67188747176474806</v>
      </c>
      <c r="H33" s="163">
        <v>2.0689785004189076</v>
      </c>
      <c r="I33" s="163">
        <v>-11.706485961209921</v>
      </c>
      <c r="J33" s="163">
        <v>-3.3333226269964484</v>
      </c>
      <c r="K33" s="228"/>
      <c r="L33" s="228"/>
      <c r="M33" s="228"/>
      <c r="N33" s="228"/>
      <c r="O33" s="228"/>
      <c r="P33" s="228"/>
      <c r="Q33" s="228"/>
    </row>
    <row r="34" spans="1:17" s="1" customFormat="1" ht="25.05" customHeight="1" thickTop="1" x14ac:dyDescent="0.35">
      <c r="A34" s="210" t="s">
        <v>40</v>
      </c>
      <c r="B34" s="189"/>
      <c r="C34" s="189">
        <v>13.026873282821384</v>
      </c>
      <c r="D34" s="189">
        <v>6.9553559960611437</v>
      </c>
      <c r="E34" s="189">
        <v>2.981710916562875</v>
      </c>
      <c r="F34" s="189">
        <v>-9.3967562092177701</v>
      </c>
      <c r="G34" s="162">
        <v>-5.0343914291702703</v>
      </c>
      <c r="H34" s="162">
        <v>-8.3888198994935976</v>
      </c>
      <c r="I34" s="162">
        <v>-11.729457250626666</v>
      </c>
      <c r="J34" s="162">
        <v>6.1200554102149027</v>
      </c>
      <c r="K34" s="228"/>
      <c r="L34" s="228"/>
      <c r="M34" s="228"/>
      <c r="N34" s="228"/>
      <c r="O34" s="228"/>
      <c r="P34" s="228"/>
      <c r="Q34" s="228"/>
    </row>
    <row r="35" spans="1:17" s="1" customFormat="1" ht="25.05" customHeight="1" x14ac:dyDescent="0.35">
      <c r="A35" s="210" t="s">
        <v>41</v>
      </c>
      <c r="B35" s="189"/>
      <c r="C35" s="189">
        <v>11.092584962772378</v>
      </c>
      <c r="D35" s="189">
        <v>3.9943621162910716</v>
      </c>
      <c r="E35" s="189">
        <v>4.2850962704036277</v>
      </c>
      <c r="F35" s="189">
        <v>-1.3537254707651272</v>
      </c>
      <c r="G35" s="162">
        <v>4.6704475999541017</v>
      </c>
      <c r="H35" s="162">
        <v>1.4991711978597948</v>
      </c>
      <c r="I35" s="162">
        <v>-25.419763053294773</v>
      </c>
      <c r="J35" s="162">
        <v>8.7908660137682091</v>
      </c>
      <c r="K35" s="228"/>
      <c r="L35" s="228"/>
      <c r="M35" s="228"/>
      <c r="N35" s="228"/>
      <c r="O35" s="228"/>
      <c r="P35" s="228"/>
      <c r="Q35" s="228"/>
    </row>
    <row r="36" spans="1:17" s="1" customFormat="1" ht="25.05" customHeight="1" x14ac:dyDescent="0.35">
      <c r="A36" s="210" t="s">
        <v>152</v>
      </c>
      <c r="B36" s="189"/>
      <c r="C36" s="189">
        <v>10.055581979923332</v>
      </c>
      <c r="D36" s="189">
        <v>19.397212354708216</v>
      </c>
      <c r="E36" s="189">
        <v>5.4721223781694874</v>
      </c>
      <c r="F36" s="189">
        <v>-4.1072334843052261</v>
      </c>
      <c r="G36" s="162">
        <v>0.61920307123676821</v>
      </c>
      <c r="H36" s="162">
        <v>-2.1536100161610108</v>
      </c>
      <c r="I36" s="162">
        <v>-22.761484041864392</v>
      </c>
      <c r="J36" s="162">
        <v>2.2099260197781234</v>
      </c>
      <c r="K36" s="228"/>
      <c r="L36" s="228"/>
      <c r="M36" s="228"/>
      <c r="N36" s="228"/>
      <c r="O36" s="228"/>
      <c r="P36" s="228"/>
      <c r="Q36" s="228"/>
    </row>
    <row r="37" spans="1:17" s="1" customFormat="1" ht="25.05" customHeight="1" x14ac:dyDescent="0.35">
      <c r="A37" s="210" t="s">
        <v>86</v>
      </c>
      <c r="B37" s="189"/>
      <c r="C37" s="189">
        <v>11.276373956740372</v>
      </c>
      <c r="D37" s="189">
        <v>24.984291102988394</v>
      </c>
      <c r="E37" s="189">
        <v>7.373113123755445</v>
      </c>
      <c r="F37" s="189">
        <v>-3.9959606254847841</v>
      </c>
      <c r="G37" s="162">
        <v>-0.74855418914248162</v>
      </c>
      <c r="H37" s="162">
        <v>-3.2953767456433667</v>
      </c>
      <c r="I37" s="162">
        <v>-26.342624216154661</v>
      </c>
      <c r="J37" s="162">
        <v>3.7227652124559256</v>
      </c>
      <c r="K37" s="228"/>
      <c r="L37" s="228"/>
      <c r="M37" s="228"/>
      <c r="N37" s="228"/>
      <c r="O37" s="228"/>
      <c r="P37" s="228"/>
      <c r="Q37" s="228"/>
    </row>
    <row r="38" spans="1:17" s="1" customFormat="1" ht="25.05" customHeight="1" x14ac:dyDescent="0.35">
      <c r="A38" s="210" t="s">
        <v>87</v>
      </c>
      <c r="B38" s="189"/>
      <c r="C38" s="189">
        <v>6.3651462641070538</v>
      </c>
      <c r="D38" s="189">
        <v>1.7277068880239597</v>
      </c>
      <c r="E38" s="189">
        <v>-1.9143279392592802</v>
      </c>
      <c r="F38" s="189">
        <v>-4.5805318418555885</v>
      </c>
      <c r="G38" s="162">
        <v>6.4725908285905263</v>
      </c>
      <c r="H38" s="162">
        <v>2.401246175206083</v>
      </c>
      <c r="I38" s="162">
        <v>-9.2699727202436861</v>
      </c>
      <c r="J38" s="162">
        <v>-2.4170500053731274</v>
      </c>
      <c r="K38" s="228"/>
      <c r="L38" s="228"/>
      <c r="M38" s="228"/>
      <c r="N38" s="228"/>
      <c r="O38" s="228"/>
      <c r="P38" s="228"/>
      <c r="Q38" s="228"/>
    </row>
    <row r="39" spans="1:17" s="1" customFormat="1" ht="25.05" customHeight="1" x14ac:dyDescent="0.35">
      <c r="A39" s="166" t="s">
        <v>244</v>
      </c>
      <c r="B39" s="189"/>
      <c r="C39" s="189">
        <v>2.8509950192371321</v>
      </c>
      <c r="D39" s="189">
        <v>11.572393875856037</v>
      </c>
      <c r="E39" s="189">
        <v>5.9750983312733155</v>
      </c>
      <c r="F39" s="189">
        <v>5.9899214532767218</v>
      </c>
      <c r="G39" s="162">
        <v>-2.2202098297350972</v>
      </c>
      <c r="H39" s="162">
        <v>11.906632968433229</v>
      </c>
      <c r="I39" s="162">
        <v>17.360277764293414</v>
      </c>
      <c r="J39" s="162">
        <v>6.9393753595166174</v>
      </c>
      <c r="K39" s="228"/>
      <c r="L39" s="228"/>
      <c r="M39" s="228"/>
      <c r="N39" s="228"/>
      <c r="O39" s="228"/>
      <c r="P39" s="228"/>
      <c r="Q39" s="228"/>
    </row>
    <row r="40" spans="1:17" s="1" customFormat="1" ht="25.05" customHeight="1" x14ac:dyDescent="0.35">
      <c r="A40" s="166" t="s">
        <v>267</v>
      </c>
      <c r="B40" s="189"/>
      <c r="C40" s="189">
        <v>10.704359338980893</v>
      </c>
      <c r="D40" s="189">
        <v>2.0640673115050276</v>
      </c>
      <c r="E40" s="189">
        <v>1.1230057832208615</v>
      </c>
      <c r="F40" s="189">
        <v>3.7374160584094085</v>
      </c>
      <c r="G40" s="162">
        <v>0.11904222160418954</v>
      </c>
      <c r="H40" s="162">
        <v>12.541462727858502</v>
      </c>
      <c r="I40" s="162">
        <v>-12.758932679279795</v>
      </c>
      <c r="J40" s="162">
        <v>-5.2239907344511352</v>
      </c>
      <c r="K40" s="228"/>
      <c r="L40" s="228"/>
      <c r="M40" s="228"/>
      <c r="N40" s="228"/>
      <c r="O40" s="228"/>
      <c r="P40" s="228"/>
      <c r="Q40" s="228"/>
    </row>
    <row r="41" spans="1:17" s="1" customFormat="1" ht="25.05" customHeight="1" x14ac:dyDescent="0.35">
      <c r="A41" s="210" t="s">
        <v>245</v>
      </c>
      <c r="B41" s="189"/>
      <c r="C41" s="189">
        <v>3.060593821816326</v>
      </c>
      <c r="D41" s="189">
        <v>3.5104159197419591</v>
      </c>
      <c r="E41" s="189">
        <v>2.7058587953906255</v>
      </c>
      <c r="F41" s="189">
        <v>2.6097866276568027</v>
      </c>
      <c r="G41" s="162">
        <v>2.6677378996578369</v>
      </c>
      <c r="H41" s="162">
        <v>2.8957945973092194</v>
      </c>
      <c r="I41" s="162">
        <v>2.7579959931229467</v>
      </c>
      <c r="J41" s="162">
        <v>2.4195918006140715</v>
      </c>
      <c r="K41" s="228"/>
      <c r="L41" s="228"/>
      <c r="M41" s="228"/>
      <c r="N41" s="228"/>
      <c r="O41" s="228"/>
      <c r="P41" s="228"/>
      <c r="Q41" s="228"/>
    </row>
    <row r="42" spans="1:17" s="1" customFormat="1" ht="25.05" customHeight="1" x14ac:dyDescent="0.35">
      <c r="A42" s="210" t="s">
        <v>268</v>
      </c>
      <c r="B42" s="189"/>
      <c r="C42" s="189">
        <v>4.9673049841204318</v>
      </c>
      <c r="D42" s="189">
        <v>15.767774204775435</v>
      </c>
      <c r="E42" s="189">
        <v>-5.071044265365245</v>
      </c>
      <c r="F42" s="189">
        <v>-2.7707240097930708</v>
      </c>
      <c r="G42" s="162">
        <v>-1.0093632256215557</v>
      </c>
      <c r="H42" s="162">
        <v>-6.0803384192247876</v>
      </c>
      <c r="I42" s="162">
        <v>-7.9110943913422318</v>
      </c>
      <c r="J42" s="162">
        <v>2.2986410444163425</v>
      </c>
      <c r="K42" s="228"/>
      <c r="L42" s="228"/>
      <c r="M42" s="228"/>
      <c r="N42" s="228"/>
      <c r="O42" s="228"/>
      <c r="P42" s="228"/>
      <c r="Q42" s="228"/>
    </row>
    <row r="43" spans="1:17" s="1" customFormat="1" ht="25.05" customHeight="1" x14ac:dyDescent="0.35">
      <c r="A43" s="210" t="s">
        <v>246</v>
      </c>
      <c r="B43" s="189"/>
      <c r="C43" s="189">
        <v>-0.38516951896239959</v>
      </c>
      <c r="D43" s="189">
        <v>6.5689538181531475</v>
      </c>
      <c r="E43" s="189">
        <v>-16.105080970743472</v>
      </c>
      <c r="F43" s="189">
        <v>-2.2211805840143342</v>
      </c>
      <c r="G43" s="162">
        <v>-0.98363255139459227</v>
      </c>
      <c r="H43" s="162">
        <v>-2.9596815883269727</v>
      </c>
      <c r="I43" s="162">
        <v>-10.434874419626311</v>
      </c>
      <c r="J43" s="162">
        <v>-4.0994593902270964</v>
      </c>
      <c r="K43" s="228"/>
      <c r="L43" s="228"/>
      <c r="M43" s="228"/>
      <c r="N43" s="228"/>
      <c r="O43" s="228"/>
      <c r="P43" s="228"/>
      <c r="Q43" s="228"/>
    </row>
    <row r="44" spans="1:17" s="1" customFormat="1" ht="25.05" customHeight="1" x14ac:dyDescent="0.35">
      <c r="A44" s="210" t="s">
        <v>247</v>
      </c>
      <c r="B44" s="189"/>
      <c r="C44" s="189">
        <v>7.9782137395912116</v>
      </c>
      <c r="D44" s="189">
        <v>0.61784949237187448</v>
      </c>
      <c r="E44" s="189">
        <v>2.9551633027510462</v>
      </c>
      <c r="F44" s="189">
        <v>-0.83709064221996243</v>
      </c>
      <c r="G44" s="162">
        <v>1.0162894649584757</v>
      </c>
      <c r="H44" s="162">
        <v>2.5190687108049588</v>
      </c>
      <c r="I44" s="162">
        <v>-2.9766476482921007</v>
      </c>
      <c r="J44" s="162">
        <v>0.46032806369402124</v>
      </c>
      <c r="K44" s="228"/>
      <c r="L44" s="228"/>
      <c r="M44" s="228"/>
      <c r="N44" s="228"/>
      <c r="O44" s="228"/>
      <c r="P44" s="228"/>
      <c r="Q44" s="228"/>
    </row>
    <row r="45" spans="1:17" s="1" customFormat="1" ht="25.5" customHeight="1" x14ac:dyDescent="0.35">
      <c r="A45" s="213" t="s">
        <v>43</v>
      </c>
      <c r="B45" s="189"/>
      <c r="C45" s="189">
        <v>-6.3818420691077904E-2</v>
      </c>
      <c r="D45" s="189">
        <v>16.090279542502046</v>
      </c>
      <c r="E45" s="189">
        <v>-0.13730131202538587</v>
      </c>
      <c r="F45" s="214">
        <v>2.1692529318927143</v>
      </c>
      <c r="G45" s="164">
        <v>0.35125927774437571</v>
      </c>
      <c r="H45" s="164">
        <v>1.4178962865126721</v>
      </c>
      <c r="I45" s="164">
        <v>-1.1687366163648534</v>
      </c>
      <c r="J45" s="164">
        <v>0.49207354698592098</v>
      </c>
      <c r="K45" s="228"/>
      <c r="L45" s="228"/>
      <c r="M45" s="228"/>
      <c r="N45" s="228"/>
      <c r="O45" s="228"/>
      <c r="P45" s="228"/>
      <c r="Q45" s="228"/>
    </row>
    <row r="46" spans="1:17" s="1" customFormat="1" ht="25.05" customHeight="1" x14ac:dyDescent="0.35">
      <c r="A46" s="213" t="s">
        <v>44</v>
      </c>
      <c r="B46" s="189"/>
      <c r="C46" s="189">
        <v>8.255288889618754</v>
      </c>
      <c r="D46" s="189">
        <v>-2.4754460538203489</v>
      </c>
      <c r="E46" s="189">
        <v>3.4415676736873877</v>
      </c>
      <c r="F46" s="214">
        <v>-1.7081803014729928</v>
      </c>
      <c r="G46" s="164">
        <v>0.43560315446393361</v>
      </c>
      <c r="H46" s="164">
        <v>1.5931769768506427</v>
      </c>
      <c r="I46" s="164">
        <v>1.0909997153758013</v>
      </c>
      <c r="J46" s="164">
        <v>2.7619941271942281</v>
      </c>
      <c r="K46" s="228"/>
      <c r="L46" s="228"/>
      <c r="M46" s="228"/>
      <c r="N46" s="228"/>
      <c r="O46" s="228"/>
      <c r="P46" s="228"/>
      <c r="Q46" s="228"/>
    </row>
    <row r="47" spans="1:17" ht="18" x14ac:dyDescent="0.35">
      <c r="A47" s="210" t="s">
        <v>45</v>
      </c>
      <c r="B47" s="189"/>
      <c r="C47" s="189">
        <v>11.157490893542061</v>
      </c>
      <c r="D47" s="189">
        <v>19.512184961138033</v>
      </c>
      <c r="E47" s="189">
        <v>9.7728212689186051</v>
      </c>
      <c r="F47" s="189">
        <v>4.4185102658444038</v>
      </c>
      <c r="G47" s="162">
        <v>-9.1029135106217041</v>
      </c>
      <c r="H47" s="162">
        <v>-1.592655312262977</v>
      </c>
      <c r="I47" s="162">
        <v>2.3776840889274951</v>
      </c>
      <c r="J47" s="162">
        <v>4.3014821437835167</v>
      </c>
      <c r="K47" s="228"/>
      <c r="L47" s="228"/>
      <c r="M47" s="228"/>
      <c r="N47" s="228"/>
      <c r="O47" s="228"/>
      <c r="P47" s="228"/>
      <c r="Q47" s="228"/>
    </row>
    <row r="48" spans="1:17" ht="18" x14ac:dyDescent="0.3">
      <c r="A48" s="215" t="s">
        <v>46</v>
      </c>
      <c r="B48" s="216"/>
      <c r="C48" s="216">
        <v>5.5072972480524385</v>
      </c>
      <c r="D48" s="216">
        <v>1.6970117268686806</v>
      </c>
      <c r="E48" s="216">
        <v>1.4339439299386783</v>
      </c>
      <c r="F48" s="216">
        <v>0.99999994023106353</v>
      </c>
      <c r="G48" s="165">
        <v>-2.4999982246852568</v>
      </c>
      <c r="H48" s="165">
        <v>-2.5000012138903998</v>
      </c>
      <c r="I48" s="165">
        <v>-7.570001169692361</v>
      </c>
      <c r="J48" s="165">
        <v>4.980002699352724</v>
      </c>
      <c r="K48" s="228"/>
      <c r="L48" s="228"/>
      <c r="M48" s="228"/>
      <c r="N48" s="228"/>
      <c r="O48" s="228"/>
      <c r="P48" s="228"/>
      <c r="Q48" s="228"/>
    </row>
    <row r="49" spans="1:17" ht="18.600000000000001" thickBot="1" x14ac:dyDescent="0.35">
      <c r="A49" s="211" t="s">
        <v>47</v>
      </c>
      <c r="B49" s="212"/>
      <c r="C49" s="212">
        <v>7.2104058697795637</v>
      </c>
      <c r="D49" s="212">
        <v>7.2725545241915768</v>
      </c>
      <c r="E49" s="212">
        <v>2.2852998612008122</v>
      </c>
      <c r="F49" s="212">
        <v>-0.91998573216325497</v>
      </c>
      <c r="G49" s="163">
        <v>-1.0407751479396552</v>
      </c>
      <c r="H49" s="163">
        <v>1.0170847248702728</v>
      </c>
      <c r="I49" s="163">
        <v>-5.2921314961020869</v>
      </c>
      <c r="J49" s="163">
        <v>1.9384938365759723</v>
      </c>
      <c r="K49" s="228"/>
      <c r="L49" s="228"/>
      <c r="M49" s="228"/>
      <c r="N49" s="228"/>
      <c r="O49" s="228"/>
      <c r="P49" s="228"/>
      <c r="Q49" s="228"/>
    </row>
    <row r="50" spans="1:17" ht="19.2" thickTop="1" thickBot="1" x14ac:dyDescent="0.35">
      <c r="A50" s="211" t="s">
        <v>48</v>
      </c>
      <c r="B50" s="212"/>
      <c r="C50" s="212">
        <v>6.5482211065311162</v>
      </c>
      <c r="D50" s="212">
        <v>3.8767309075672216</v>
      </c>
      <c r="E50" s="212">
        <v>-0.25299020422319529</v>
      </c>
      <c r="F50" s="212">
        <v>-0.57816609700809352</v>
      </c>
      <c r="G50" s="163">
        <v>1.1134353529730845</v>
      </c>
      <c r="H50" s="163">
        <v>-0.22016600035649958</v>
      </c>
      <c r="I50" s="163">
        <v>-6.5881505992720122</v>
      </c>
      <c r="J50" s="163">
        <v>1.8105543999462981</v>
      </c>
      <c r="K50" s="228"/>
      <c r="L50" s="228"/>
      <c r="M50" s="228"/>
      <c r="N50" s="228"/>
      <c r="O50" s="228"/>
      <c r="P50" s="228"/>
      <c r="Q50" s="228"/>
    </row>
    <row r="51" spans="1:17" ht="18.600000000000001" thickTop="1" x14ac:dyDescent="0.35">
      <c r="A51" s="217" t="s">
        <v>49</v>
      </c>
      <c r="B51" s="218"/>
      <c r="C51" s="218">
        <v>0.77609903946932945</v>
      </c>
      <c r="D51" s="218">
        <v>9.0431583794286468</v>
      </c>
      <c r="E51" s="218">
        <v>3.4035847125417575</v>
      </c>
      <c r="F51" s="218">
        <v>-6.1175050621719009</v>
      </c>
      <c r="G51" s="190">
        <v>0.41785264672803635</v>
      </c>
      <c r="H51" s="190">
        <v>-8.3206598060211121</v>
      </c>
      <c r="I51" s="190">
        <v>-27.084900690799728</v>
      </c>
      <c r="J51" s="190">
        <v>16.904704889394864</v>
      </c>
      <c r="K51" s="228"/>
      <c r="L51" s="228"/>
      <c r="M51" s="228"/>
      <c r="N51" s="228"/>
      <c r="O51" s="228"/>
      <c r="P51" s="228"/>
      <c r="Q51" s="228"/>
    </row>
    <row r="52" spans="1:17" ht="18.600000000000001" thickBot="1" x14ac:dyDescent="0.35">
      <c r="A52" s="219" t="s">
        <v>50</v>
      </c>
      <c r="B52" s="220"/>
      <c r="C52" s="220">
        <v>6.0925191391541063</v>
      </c>
      <c r="D52" s="220">
        <v>4.2641745287317434</v>
      </c>
      <c r="E52" s="220">
        <v>3.3794488415750834E-2</v>
      </c>
      <c r="F52" s="220">
        <v>-1.02725082313043</v>
      </c>
      <c r="G52" s="191">
        <v>1.0599434426866878</v>
      </c>
      <c r="H52" s="191">
        <v>-0.83915467805194055</v>
      </c>
      <c r="I52" s="191">
        <v>-8.0362136616338802</v>
      </c>
      <c r="J52" s="191">
        <v>2.656050819997219</v>
      </c>
      <c r="K52" s="228"/>
      <c r="L52" s="228"/>
      <c r="M52" s="228"/>
      <c r="N52" s="228"/>
      <c r="O52" s="228"/>
      <c r="P52" s="228"/>
      <c r="Q52" s="228"/>
    </row>
    <row r="53" spans="1:17" ht="15" thickTop="1" x14ac:dyDescent="0.3"/>
  </sheetData>
  <hyperlinks>
    <hyperlink ref="C1" location="'Table of Content'!A1" display="Back to Table of Content" xr:uid="{00000000-0004-0000-0700-000000000000}"/>
  </hyperlinks>
  <pageMargins left="0.7" right="0.7" top="0.75" bottom="0.75" header="0.3" footer="0.3"/>
  <pageSetup orientation="portrait" r:id="rId1"/>
  <ignoredErrors>
    <ignoredError sqref="B4:J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R44"/>
  <sheetViews>
    <sheetView zoomScale="90" zoomScaleNormal="9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M7" sqref="M7"/>
    </sheetView>
  </sheetViews>
  <sheetFormatPr defaultRowHeight="14.4" x14ac:dyDescent="0.3"/>
  <cols>
    <col min="1" max="1" width="48.44140625" customWidth="1"/>
    <col min="2" max="2" width="10.5546875" customWidth="1"/>
    <col min="3" max="10" width="10.5546875" bestFit="1" customWidth="1"/>
    <col min="12" max="14" width="12.21875" bestFit="1" customWidth="1"/>
    <col min="15" max="15" width="10" bestFit="1" customWidth="1"/>
  </cols>
  <sheetData>
    <row r="1" spans="1:18" ht="43.2" x14ac:dyDescent="0.3">
      <c r="C1" s="234" t="s">
        <v>296</v>
      </c>
    </row>
    <row r="2" spans="1:18" ht="22.8" x14ac:dyDescent="0.4">
      <c r="A2" s="39" t="s">
        <v>240</v>
      </c>
    </row>
    <row r="3" spans="1:18" ht="15" thickBot="1" x14ac:dyDescent="0.35"/>
    <row r="4" spans="1:18" ht="30" customHeight="1" thickTop="1" thickBot="1" x14ac:dyDescent="0.35">
      <c r="A4" s="169" t="s">
        <v>51</v>
      </c>
      <c r="B4" s="170" t="s">
        <v>83</v>
      </c>
      <c r="C4" s="170" t="s">
        <v>143</v>
      </c>
      <c r="D4" s="170" t="s">
        <v>144</v>
      </c>
      <c r="E4" s="170" t="s">
        <v>145</v>
      </c>
      <c r="F4" s="170" t="s">
        <v>146</v>
      </c>
      <c r="G4" s="170" t="s">
        <v>242</v>
      </c>
      <c r="H4" s="170" t="s">
        <v>262</v>
      </c>
      <c r="I4" s="170" t="s">
        <v>293</v>
      </c>
      <c r="J4" s="170" t="s">
        <v>294</v>
      </c>
    </row>
    <row r="5" spans="1:18" ht="30" customHeight="1" thickTop="1" x14ac:dyDescent="0.35">
      <c r="A5" s="171" t="s">
        <v>17</v>
      </c>
      <c r="B5" s="171">
        <v>109585.4765625</v>
      </c>
      <c r="C5" s="171">
        <v>121715.4140625</v>
      </c>
      <c r="D5" s="171">
        <v>140091.34765625</v>
      </c>
      <c r="E5" s="171">
        <v>160731.14453125</v>
      </c>
      <c r="F5" s="171">
        <v>165069.62890625</v>
      </c>
      <c r="G5" s="171">
        <v>172071.8046875</v>
      </c>
      <c r="H5" s="171">
        <v>171733.30078125</v>
      </c>
      <c r="I5" s="171">
        <v>164823.984375</v>
      </c>
      <c r="J5" s="171">
        <v>182859.6328125</v>
      </c>
      <c r="K5" s="227"/>
      <c r="L5" s="227"/>
      <c r="M5" s="227"/>
      <c r="N5" s="227"/>
      <c r="O5" s="227"/>
      <c r="P5" s="227"/>
      <c r="Q5" s="227"/>
      <c r="R5" s="227"/>
    </row>
    <row r="6" spans="1:18" ht="30" customHeight="1" x14ac:dyDescent="0.35">
      <c r="A6" s="171" t="s">
        <v>18</v>
      </c>
      <c r="B6" s="171">
        <v>76777.4140625</v>
      </c>
      <c r="C6" s="171">
        <v>84329.59375</v>
      </c>
      <c r="D6" s="171">
        <v>100332.5390625</v>
      </c>
      <c r="E6" s="171">
        <v>118170.0234375</v>
      </c>
      <c r="F6" s="171">
        <v>121140.9921875</v>
      </c>
      <c r="G6" s="171">
        <v>126139.578125</v>
      </c>
      <c r="H6" s="171">
        <v>125426.2734375</v>
      </c>
      <c r="I6" s="171">
        <v>118599.09375</v>
      </c>
      <c r="J6" s="171">
        <v>136707.984375</v>
      </c>
      <c r="K6" s="227"/>
      <c r="L6" s="227"/>
      <c r="M6" s="227"/>
      <c r="N6" s="227"/>
      <c r="O6" s="227"/>
      <c r="P6" s="227"/>
      <c r="Q6" s="227"/>
      <c r="R6" s="227"/>
    </row>
    <row r="7" spans="1:18" ht="30" customHeight="1" x14ac:dyDescent="0.35">
      <c r="A7" s="171" t="s">
        <v>16</v>
      </c>
      <c r="B7" s="171">
        <v>32808.0625</v>
      </c>
      <c r="C7" s="171">
        <v>37385.8203125</v>
      </c>
      <c r="D7" s="171">
        <v>39758.80859375</v>
      </c>
      <c r="E7" s="171">
        <v>42561.12109375</v>
      </c>
      <c r="F7" s="171">
        <v>43928.63671875</v>
      </c>
      <c r="G7" s="171">
        <v>45932.2265625</v>
      </c>
      <c r="H7" s="171">
        <v>46307.02734375</v>
      </c>
      <c r="I7" s="171">
        <v>46224.890625</v>
      </c>
      <c r="J7" s="171">
        <v>46151.6484375</v>
      </c>
      <c r="K7" s="227"/>
      <c r="L7" s="227"/>
      <c r="M7" s="227"/>
      <c r="N7" s="227"/>
      <c r="O7" s="227"/>
      <c r="P7" s="227"/>
      <c r="Q7" s="227"/>
      <c r="R7" s="227"/>
    </row>
    <row r="8" spans="1:18" ht="30" customHeight="1" x14ac:dyDescent="0.35">
      <c r="A8" s="171" t="s">
        <v>24</v>
      </c>
      <c r="B8" s="171">
        <v>36520.62890625</v>
      </c>
      <c r="C8" s="171">
        <v>47379.25</v>
      </c>
      <c r="D8" s="171">
        <v>45247.87109375</v>
      </c>
      <c r="E8" s="171">
        <v>34420.82421875</v>
      </c>
      <c r="F8" s="171">
        <v>30764.1640625</v>
      </c>
      <c r="G8" s="171">
        <v>30543.61328125</v>
      </c>
      <c r="H8" s="171">
        <v>28542.306640625</v>
      </c>
      <c r="I8" s="171">
        <v>23392.552734375</v>
      </c>
      <c r="J8" s="171">
        <v>25941.701171875</v>
      </c>
      <c r="K8" s="227"/>
      <c r="L8" s="240"/>
      <c r="M8" s="240"/>
      <c r="N8" s="240"/>
      <c r="O8" s="240"/>
      <c r="P8" s="227"/>
      <c r="Q8" s="227"/>
      <c r="R8" s="227"/>
    </row>
    <row r="9" spans="1:18" ht="30" customHeight="1" x14ac:dyDescent="0.35">
      <c r="A9" s="171" t="s">
        <v>52</v>
      </c>
      <c r="B9" s="171">
        <v>-2003.60205078125</v>
      </c>
      <c r="C9" s="171">
        <v>-487.94757080078125</v>
      </c>
      <c r="D9" s="171">
        <v>-629.7698974609375</v>
      </c>
      <c r="E9" s="171">
        <v>322.08770751953125</v>
      </c>
      <c r="F9" s="171">
        <v>-282.1851806640625</v>
      </c>
      <c r="G9" s="171">
        <v>-3535.02294921875</v>
      </c>
      <c r="H9" s="171">
        <v>-764.2984619140625</v>
      </c>
      <c r="I9" s="171">
        <v>460.09869384765625</v>
      </c>
      <c r="J9" s="171">
        <v>2701.967529296875</v>
      </c>
      <c r="K9" s="227"/>
      <c r="L9" s="227"/>
      <c r="M9" s="227"/>
      <c r="N9" s="227"/>
      <c r="O9" s="227"/>
      <c r="P9" s="227"/>
      <c r="Q9" s="227"/>
      <c r="R9" s="227"/>
    </row>
    <row r="10" spans="1:18" ht="30" customHeight="1" thickBot="1" x14ac:dyDescent="0.35">
      <c r="A10" s="172" t="s">
        <v>53</v>
      </c>
      <c r="B10" s="172">
        <v>144102.50341796875</v>
      </c>
      <c r="C10" s="172">
        <v>168606.71649169922</v>
      </c>
      <c r="D10" s="172">
        <v>184709.44885253906</v>
      </c>
      <c r="E10" s="172">
        <v>195474.05645751953</v>
      </c>
      <c r="F10" s="172">
        <v>195551.60778808594</v>
      </c>
      <c r="G10" s="172">
        <v>199080.39501953125</v>
      </c>
      <c r="H10" s="172">
        <v>199511.30895996094</v>
      </c>
      <c r="I10" s="172">
        <v>188676.63580322266</v>
      </c>
      <c r="J10" s="172">
        <v>211503.30151367188</v>
      </c>
      <c r="K10" s="227"/>
      <c r="L10" s="227"/>
      <c r="M10" s="227"/>
      <c r="N10" s="227"/>
      <c r="O10" s="227"/>
      <c r="P10" s="227"/>
      <c r="Q10" s="227"/>
      <c r="R10" s="227"/>
    </row>
    <row r="11" spans="1:18" ht="30" customHeight="1" thickTop="1" x14ac:dyDescent="0.35">
      <c r="A11" s="171" t="s">
        <v>54</v>
      </c>
      <c r="B11" s="171">
        <v>44036.01171875</v>
      </c>
      <c r="C11" s="171">
        <v>52609.06640625</v>
      </c>
      <c r="D11" s="171">
        <v>51648.03515625</v>
      </c>
      <c r="E11" s="171">
        <v>55212.6171875</v>
      </c>
      <c r="F11" s="171">
        <v>57683.21875</v>
      </c>
      <c r="G11" s="171">
        <v>64971.5</v>
      </c>
      <c r="H11" s="171">
        <v>65962.328125</v>
      </c>
      <c r="I11" s="171">
        <v>58214.62890625</v>
      </c>
      <c r="J11" s="171">
        <v>57741.26953125</v>
      </c>
      <c r="K11" s="227"/>
      <c r="L11" s="227"/>
      <c r="M11" s="227"/>
      <c r="N11" s="227"/>
      <c r="O11" s="227"/>
      <c r="P11" s="227"/>
      <c r="Q11" s="227"/>
      <c r="R11" s="227"/>
    </row>
    <row r="12" spans="1:18" ht="30" customHeight="1" x14ac:dyDescent="0.35">
      <c r="A12" s="171" t="s">
        <v>55</v>
      </c>
      <c r="B12" s="171">
        <v>70715.6484375</v>
      </c>
      <c r="C12" s="171">
        <v>86380.0390625</v>
      </c>
      <c r="D12" s="171">
        <v>90339.0859375</v>
      </c>
      <c r="E12" s="171">
        <v>92979.2734375</v>
      </c>
      <c r="F12" s="171">
        <v>81665.375</v>
      </c>
      <c r="G12" s="171">
        <v>82985.3828125</v>
      </c>
      <c r="H12" s="171">
        <v>84263.5078125</v>
      </c>
      <c r="I12" s="171">
        <v>72683.859375</v>
      </c>
      <c r="J12" s="171">
        <v>87311.0078125</v>
      </c>
      <c r="K12" s="227"/>
      <c r="L12" s="227"/>
      <c r="M12" s="227"/>
      <c r="N12" s="227"/>
      <c r="O12" s="227"/>
      <c r="P12" s="227"/>
      <c r="Q12" s="227"/>
      <c r="R12" s="227"/>
    </row>
    <row r="13" spans="1:18" ht="30" customHeight="1" x14ac:dyDescent="0.35">
      <c r="A13" s="171" t="s">
        <v>56</v>
      </c>
      <c r="B13" s="171">
        <v>0.28173828125</v>
      </c>
      <c r="C13" s="171">
        <v>0.22491455078125</v>
      </c>
      <c r="D13" s="171">
        <v>0.2581787109375</v>
      </c>
      <c r="E13" s="171">
        <v>0.27166748046875</v>
      </c>
      <c r="F13" s="171">
        <v>0.5640869140625</v>
      </c>
      <c r="G13" s="171">
        <v>0.53466796875</v>
      </c>
      <c r="H13" s="171">
        <v>0.6676025390625</v>
      </c>
      <c r="I13" s="171">
        <v>0.40716552734375</v>
      </c>
      <c r="J13" s="171">
        <v>1.046142578125</v>
      </c>
      <c r="K13" s="227"/>
      <c r="L13" s="227"/>
      <c r="M13" s="227"/>
      <c r="N13" s="227"/>
      <c r="O13" s="227"/>
      <c r="P13" s="227"/>
      <c r="Q13" s="227"/>
      <c r="R13" s="227"/>
    </row>
    <row r="14" spans="1:18" ht="30" customHeight="1" thickBot="1" x14ac:dyDescent="0.35">
      <c r="A14" s="172" t="s">
        <v>5</v>
      </c>
      <c r="B14" s="172">
        <v>117423.1484375</v>
      </c>
      <c r="C14" s="172">
        <v>134835.96875</v>
      </c>
      <c r="D14" s="172">
        <v>146018.65625</v>
      </c>
      <c r="E14" s="172">
        <v>157707.671875</v>
      </c>
      <c r="F14" s="172">
        <v>171570.015625</v>
      </c>
      <c r="G14" s="172">
        <v>181067.046875</v>
      </c>
      <c r="H14" s="172">
        <v>181210.796875</v>
      </c>
      <c r="I14" s="172">
        <v>174207.8125</v>
      </c>
      <c r="J14" s="172">
        <v>181934.609375</v>
      </c>
      <c r="K14" s="227"/>
      <c r="L14" s="227"/>
      <c r="M14" s="227"/>
      <c r="N14" s="227"/>
      <c r="O14" s="227"/>
      <c r="P14" s="227"/>
      <c r="Q14" s="227"/>
      <c r="R14" s="227"/>
    </row>
    <row r="15" spans="1:18" ht="30" customHeight="1" thickTop="1" x14ac:dyDescent="0.3">
      <c r="A15" s="8"/>
      <c r="B15" s="173"/>
      <c r="C15" s="173"/>
      <c r="D15" s="173"/>
      <c r="E15" s="173"/>
      <c r="F15" s="173"/>
      <c r="G15" s="173"/>
      <c r="H15" s="173"/>
      <c r="I15" s="173"/>
      <c r="J15" s="227"/>
      <c r="K15" s="227"/>
      <c r="L15" s="227"/>
      <c r="M15" s="227"/>
      <c r="N15" s="227"/>
      <c r="O15" s="227"/>
      <c r="P15" s="227"/>
      <c r="Q15" s="227"/>
      <c r="R15" s="227"/>
    </row>
    <row r="16" spans="1:18" ht="30" customHeight="1" x14ac:dyDescent="0.4">
      <c r="A16" s="174" t="s">
        <v>241</v>
      </c>
      <c r="B16" s="9"/>
      <c r="C16" s="2"/>
      <c r="D16" s="2"/>
      <c r="J16" s="227"/>
      <c r="K16" s="227"/>
      <c r="L16" s="227"/>
      <c r="M16" s="227"/>
      <c r="N16" s="227"/>
      <c r="O16" s="227"/>
      <c r="P16" s="227"/>
      <c r="Q16" s="227"/>
      <c r="R16" s="227"/>
    </row>
    <row r="17" spans="1:18" ht="30" customHeight="1" x14ac:dyDescent="0.4">
      <c r="A17" s="174"/>
      <c r="B17" s="8"/>
      <c r="C17" s="2"/>
      <c r="D17" s="2"/>
      <c r="J17" s="227"/>
      <c r="K17" s="227"/>
      <c r="L17" s="227"/>
      <c r="M17" s="227"/>
      <c r="N17" s="227"/>
      <c r="O17" s="227"/>
      <c r="P17" s="227"/>
      <c r="Q17" s="227"/>
      <c r="R17" s="227"/>
    </row>
    <row r="18" spans="1:18" ht="30" customHeight="1" thickBot="1" x14ac:dyDescent="0.35">
      <c r="A18" s="10"/>
      <c r="B18" s="173"/>
      <c r="C18" s="173"/>
      <c r="D18" s="173"/>
      <c r="J18" s="227"/>
      <c r="K18" s="227"/>
      <c r="L18" s="227"/>
      <c r="M18" s="227"/>
      <c r="N18" s="227"/>
      <c r="O18" s="227"/>
      <c r="P18" s="227"/>
      <c r="Q18" s="227"/>
      <c r="R18" s="227"/>
    </row>
    <row r="19" spans="1:18" ht="30" customHeight="1" thickTop="1" thickBot="1" x14ac:dyDescent="0.35">
      <c r="A19" s="175" t="s">
        <v>51</v>
      </c>
      <c r="B19" s="170" t="s">
        <v>83</v>
      </c>
      <c r="C19" s="170" t="s">
        <v>143</v>
      </c>
      <c r="D19" s="170" t="s">
        <v>144</v>
      </c>
      <c r="E19" s="170" t="s">
        <v>145</v>
      </c>
      <c r="F19" s="170" t="s">
        <v>146</v>
      </c>
      <c r="G19" s="170" t="s">
        <v>242</v>
      </c>
      <c r="H19" s="170" t="s">
        <v>262</v>
      </c>
      <c r="I19" s="170" t="s">
        <v>293</v>
      </c>
      <c r="J19" s="170" t="s">
        <v>294</v>
      </c>
      <c r="K19" s="227"/>
      <c r="L19" s="227"/>
      <c r="M19" s="227"/>
      <c r="N19" s="227"/>
      <c r="O19" s="227"/>
      <c r="P19" s="227"/>
      <c r="Q19" s="227"/>
      <c r="R19" s="227"/>
    </row>
    <row r="20" spans="1:18" ht="30" customHeight="1" thickTop="1" x14ac:dyDescent="0.35">
      <c r="A20" s="176" t="s">
        <v>17</v>
      </c>
      <c r="B20" s="176">
        <v>93.325275314712158</v>
      </c>
      <c r="C20" s="176">
        <v>90.269247286807513</v>
      </c>
      <c r="D20" s="176">
        <v>95.940718298624944</v>
      </c>
      <c r="E20" s="176">
        <v>101.91713733409648</v>
      </c>
      <c r="F20" s="176">
        <v>96.21123382482061</v>
      </c>
      <c r="G20" s="176">
        <v>95.032093170597804</v>
      </c>
      <c r="H20" s="176">
        <v>94.769905404539657</v>
      </c>
      <c r="I20" s="176">
        <v>94.613428645744577</v>
      </c>
      <c r="J20" s="176">
        <v>100.50843731199782</v>
      </c>
      <c r="K20" s="227"/>
      <c r="L20" s="227"/>
      <c r="M20" s="227"/>
      <c r="N20" s="227"/>
      <c r="O20" s="227"/>
      <c r="P20" s="227"/>
      <c r="Q20" s="227"/>
      <c r="R20" s="227"/>
    </row>
    <row r="21" spans="1:18" ht="30" customHeight="1" x14ac:dyDescent="0.35">
      <c r="A21" s="176" t="s">
        <v>18</v>
      </c>
      <c r="B21" s="176">
        <v>65.385245655685836</v>
      </c>
      <c r="C21" s="176">
        <v>62.542357600705117</v>
      </c>
      <c r="D21" s="176">
        <v>68.712136955102267</v>
      </c>
      <c r="E21" s="176">
        <v>74.92978751925412</v>
      </c>
      <c r="F21" s="176">
        <v>70.607321300405687</v>
      </c>
      <c r="G21" s="176">
        <v>69.664569175903509</v>
      </c>
      <c r="H21" s="176">
        <v>69.215673459026618</v>
      </c>
      <c r="I21" s="176">
        <v>68.079090167095686</v>
      </c>
      <c r="J21" s="176">
        <v>75.141274573668511</v>
      </c>
      <c r="K21" s="227"/>
      <c r="L21" s="227"/>
      <c r="M21" s="227"/>
      <c r="N21" s="227"/>
      <c r="O21" s="227"/>
      <c r="P21" s="227"/>
      <c r="Q21" s="227"/>
      <c r="R21" s="227"/>
    </row>
    <row r="22" spans="1:18" ht="30" customHeight="1" x14ac:dyDescent="0.35">
      <c r="A22" s="176" t="s">
        <v>16</v>
      </c>
      <c r="B22" s="176">
        <v>27.940029659026319</v>
      </c>
      <c r="C22" s="176">
        <v>27.726889686102396</v>
      </c>
      <c r="D22" s="176">
        <v>27.22858134352267</v>
      </c>
      <c r="E22" s="176">
        <v>26.987349814842354</v>
      </c>
      <c r="F22" s="176">
        <v>25.603912524414913</v>
      </c>
      <c r="G22" s="176">
        <v>25.367523994694299</v>
      </c>
      <c r="H22" s="176">
        <v>25.554231945513042</v>
      </c>
      <c r="I22" s="176">
        <v>26.534338478648884</v>
      </c>
      <c r="J22" s="176">
        <v>25.36716273832932</v>
      </c>
      <c r="K22" s="227"/>
      <c r="L22" s="227"/>
      <c r="M22" s="227"/>
      <c r="N22" s="227"/>
      <c r="O22" s="227"/>
      <c r="P22" s="227"/>
      <c r="Q22" s="227"/>
      <c r="R22" s="227"/>
    </row>
    <row r="23" spans="1:18" ht="30" customHeight="1" x14ac:dyDescent="0.35">
      <c r="A23" s="176" t="s">
        <v>24</v>
      </c>
      <c r="B23" s="176">
        <v>31.101728570741383</v>
      </c>
      <c r="C23" s="176">
        <v>35.138435566733747</v>
      </c>
      <c r="D23" s="176">
        <v>30.987732838933038</v>
      </c>
      <c r="E23" s="176">
        <v>21.825713238625539</v>
      </c>
      <c r="F23" s="176">
        <v>17.930967687116802</v>
      </c>
      <c r="G23" s="176">
        <v>16.868675890172245</v>
      </c>
      <c r="H23" s="176">
        <v>15.7508863339493</v>
      </c>
      <c r="I23" s="176">
        <v>13.427958481698402</v>
      </c>
      <c r="J23" s="176">
        <v>14.258804996472376</v>
      </c>
      <c r="K23" s="227"/>
      <c r="L23" s="227"/>
      <c r="M23" s="227"/>
      <c r="N23" s="227"/>
      <c r="O23" s="227"/>
      <c r="P23" s="227"/>
      <c r="Q23" s="227"/>
      <c r="R23" s="227"/>
    </row>
    <row r="24" spans="1:18" ht="30" customHeight="1" x14ac:dyDescent="0.35">
      <c r="A24" s="171" t="s">
        <v>52</v>
      </c>
      <c r="B24" s="176">
        <v>-1.7063092562602282</v>
      </c>
      <c r="C24" s="176">
        <v>-0.3618823488452752</v>
      </c>
      <c r="D24" s="176">
        <v>-0.43129413297894081</v>
      </c>
      <c r="E24" s="176">
        <v>0.20423084285640827</v>
      </c>
      <c r="F24" s="176">
        <v>-0.16447231740121401</v>
      </c>
      <c r="G24" s="176">
        <v>-1.952328162539239</v>
      </c>
      <c r="H24" s="176">
        <v>-0.42177313664222721</v>
      </c>
      <c r="I24" s="176">
        <v>0.2641091046635215</v>
      </c>
      <c r="J24" s="176">
        <v>1.4851311350704215</v>
      </c>
      <c r="K24" s="227"/>
      <c r="L24" s="227"/>
      <c r="M24" s="227"/>
      <c r="N24" s="227"/>
      <c r="O24" s="227"/>
      <c r="P24" s="227"/>
      <c r="Q24" s="227"/>
      <c r="R24" s="227"/>
    </row>
    <row r="25" spans="1:18" ht="30" customHeight="1" thickBot="1" x14ac:dyDescent="0.35">
      <c r="A25" s="177" t="s">
        <v>53</v>
      </c>
      <c r="B25" s="177">
        <v>122.72069462919332</v>
      </c>
      <c r="C25" s="177">
        <v>125.04580050469599</v>
      </c>
      <c r="D25" s="177">
        <v>126.49715700457905</v>
      </c>
      <c r="E25" s="177">
        <v>123.94708141557842</v>
      </c>
      <c r="F25" s="177">
        <v>113.97772919453618</v>
      </c>
      <c r="G25" s="177">
        <v>109.9484408982308</v>
      </c>
      <c r="H25" s="177">
        <v>110.09901860184672</v>
      </c>
      <c r="I25" s="177">
        <v>108.30549623210648</v>
      </c>
      <c r="J25" s="177">
        <v>116.25237344354062</v>
      </c>
      <c r="K25" s="227"/>
      <c r="L25" s="227"/>
      <c r="M25" s="227"/>
      <c r="N25" s="227"/>
      <c r="O25" s="227"/>
      <c r="P25" s="227"/>
      <c r="Q25" s="227"/>
      <c r="R25" s="227"/>
    </row>
    <row r="26" spans="1:18" ht="30" customHeight="1" thickTop="1" x14ac:dyDescent="0.35">
      <c r="A26" s="176" t="s">
        <v>54</v>
      </c>
      <c r="B26" s="176">
        <v>37.501985174744945</v>
      </c>
      <c r="C26" s="176">
        <v>39.017086385749721</v>
      </c>
      <c r="D26" s="176">
        <v>35.370846768938129</v>
      </c>
      <c r="E26" s="176">
        <v>35.009468170490678</v>
      </c>
      <c r="F26" s="176">
        <v>33.620804043101572</v>
      </c>
      <c r="G26" s="176">
        <v>35.882564564524657</v>
      </c>
      <c r="H26" s="176">
        <v>36.400881880399822</v>
      </c>
      <c r="I26" s="176">
        <v>33.416772801879937</v>
      </c>
      <c r="J26" s="176">
        <v>31.737375164411322</v>
      </c>
      <c r="K26" s="227"/>
      <c r="L26" s="227"/>
      <c r="M26" s="227"/>
      <c r="N26" s="227"/>
      <c r="O26" s="227"/>
      <c r="P26" s="227"/>
      <c r="Q26" s="227"/>
      <c r="R26" s="227"/>
    </row>
    <row r="27" spans="1:18" ht="30" customHeight="1" x14ac:dyDescent="0.35">
      <c r="A27" s="176" t="s">
        <v>55</v>
      </c>
      <c r="B27" s="176">
        <v>60.222919738129256</v>
      </c>
      <c r="C27" s="176">
        <v>64.063053696493725</v>
      </c>
      <c r="D27" s="176">
        <v>61.868180585657186</v>
      </c>
      <c r="E27" s="176">
        <v>58.95672184622439</v>
      </c>
      <c r="F27" s="176">
        <v>47.598862017064647</v>
      </c>
      <c r="G27" s="176">
        <v>45.831300750041571</v>
      </c>
      <c r="H27" s="176">
        <v>46.500268894366897</v>
      </c>
      <c r="I27" s="176">
        <v>41.722502758020681</v>
      </c>
      <c r="J27" s="176">
        <v>47.990323618161227</v>
      </c>
      <c r="K27" s="227"/>
      <c r="L27" s="227"/>
      <c r="M27" s="227"/>
      <c r="N27" s="227"/>
      <c r="O27" s="227"/>
      <c r="P27" s="227"/>
      <c r="Q27" s="227"/>
      <c r="R27" s="227"/>
    </row>
    <row r="28" spans="1:18" ht="30" customHeight="1" x14ac:dyDescent="0.35">
      <c r="A28" s="171" t="s">
        <v>56</v>
      </c>
      <c r="B28" s="176">
        <v>2.3993419099979155E-4</v>
      </c>
      <c r="C28" s="176">
        <v>1.6680604801992051E-4</v>
      </c>
      <c r="D28" s="176">
        <v>1.7681214001549888E-4</v>
      </c>
      <c r="E28" s="176">
        <v>1.7226015528532765E-4</v>
      </c>
      <c r="F28" s="176">
        <v>3.2877942687574435E-4</v>
      </c>
      <c r="G28" s="176">
        <v>2.9528728610629472E-4</v>
      </c>
      <c r="H28" s="176">
        <v>3.6841212034568511E-4</v>
      </c>
      <c r="I28" s="176">
        <v>2.3372403424430234E-4</v>
      </c>
      <c r="J28" s="176">
        <v>5.7501020928278233E-4</v>
      </c>
      <c r="K28" s="227"/>
      <c r="L28" s="227"/>
      <c r="M28" s="227"/>
      <c r="N28" s="227"/>
      <c r="O28" s="227"/>
      <c r="P28" s="227"/>
      <c r="Q28" s="227"/>
      <c r="R28" s="227"/>
    </row>
    <row r="29" spans="1:18" ht="30" customHeight="1" thickBot="1" x14ac:dyDescent="0.35">
      <c r="A29" s="177" t="s">
        <v>5</v>
      </c>
      <c r="B29" s="177">
        <v>100</v>
      </c>
      <c r="C29" s="177">
        <v>100.00000000000001</v>
      </c>
      <c r="D29" s="177">
        <v>100.00000000000001</v>
      </c>
      <c r="E29" s="177">
        <v>100.00000000000001</v>
      </c>
      <c r="F29" s="177">
        <v>99.999999999999986</v>
      </c>
      <c r="G29" s="177">
        <v>99.999999999999986</v>
      </c>
      <c r="H29" s="177">
        <v>100</v>
      </c>
      <c r="I29" s="177">
        <v>99.999999999999972</v>
      </c>
      <c r="J29" s="177">
        <v>100.00000000000001</v>
      </c>
      <c r="K29" s="227"/>
      <c r="L29" s="227"/>
      <c r="M29" s="227"/>
      <c r="N29" s="227"/>
      <c r="O29" s="227"/>
      <c r="P29" s="227"/>
      <c r="Q29" s="227"/>
      <c r="R29" s="227"/>
    </row>
    <row r="30" spans="1:18" ht="30" customHeight="1" thickTop="1" x14ac:dyDescent="0.35">
      <c r="A30" s="171" t="s">
        <v>57</v>
      </c>
      <c r="B30" s="8"/>
      <c r="C30" s="2"/>
      <c r="D30" s="2"/>
      <c r="E30" s="176"/>
      <c r="F30" s="176"/>
    </row>
    <row r="31" spans="1:18" ht="30" customHeight="1" x14ac:dyDescent="0.35">
      <c r="A31" s="178" t="s">
        <v>58</v>
      </c>
      <c r="B31" s="8"/>
      <c r="C31" s="2"/>
      <c r="D31" s="2"/>
      <c r="E31" s="176"/>
      <c r="F31" s="176"/>
    </row>
    <row r="32" spans="1:18" ht="30" customHeight="1" x14ac:dyDescent="0.35">
      <c r="A32" s="2"/>
      <c r="B32" s="2"/>
      <c r="C32" s="2"/>
      <c r="D32" s="2"/>
      <c r="E32" s="176"/>
      <c r="F32" s="176"/>
    </row>
    <row r="33" spans="1:6" ht="18" x14ac:dyDescent="0.35">
      <c r="A33" s="2"/>
      <c r="B33" s="2"/>
      <c r="C33" s="2"/>
      <c r="D33" s="2"/>
      <c r="E33" s="176"/>
      <c r="F33" s="176"/>
    </row>
    <row r="34" spans="1:6" ht="15.75" customHeight="1" x14ac:dyDescent="0.3"/>
    <row r="36" spans="1:6" x14ac:dyDescent="0.3">
      <c r="B36" s="34"/>
      <c r="C36" s="34"/>
      <c r="D36" s="34"/>
    </row>
    <row r="37" spans="1:6" ht="18" x14ac:dyDescent="0.35">
      <c r="A37" s="171"/>
      <c r="B37" s="171"/>
      <c r="C37" s="171"/>
      <c r="D37" s="171"/>
    </row>
    <row r="38" spans="1:6" ht="18" hidden="1" x14ac:dyDescent="0.35">
      <c r="A38" s="171"/>
      <c r="B38" s="171"/>
      <c r="C38" s="171"/>
      <c r="D38" s="171"/>
    </row>
    <row r="39" spans="1:6" ht="18.600000000000001" hidden="1" thickBot="1" x14ac:dyDescent="0.35">
      <c r="A39" s="172"/>
      <c r="B39" s="172"/>
      <c r="C39" s="172"/>
      <c r="D39" s="172"/>
    </row>
    <row r="40" spans="1:6" ht="18" hidden="1" x14ac:dyDescent="0.35">
      <c r="A40" s="171"/>
      <c r="B40" s="171"/>
      <c r="C40" s="171"/>
      <c r="D40" s="171"/>
    </row>
    <row r="41" spans="1:6" ht="18" hidden="1" x14ac:dyDescent="0.35">
      <c r="A41" s="171"/>
      <c r="B41" s="171"/>
      <c r="C41" s="171"/>
      <c r="D41" s="171"/>
    </row>
    <row r="42" spans="1:6" ht="18" hidden="1" x14ac:dyDescent="0.35">
      <c r="A42" s="171"/>
      <c r="B42" s="171"/>
      <c r="C42" s="171"/>
      <c r="D42" s="171"/>
    </row>
    <row r="43" spans="1:6" ht="18.600000000000001" hidden="1" thickBot="1" x14ac:dyDescent="0.35">
      <c r="A43" s="179"/>
      <c r="B43" s="172"/>
      <c r="C43" s="172"/>
      <c r="D43" s="172"/>
    </row>
    <row r="44" spans="1:6" x14ac:dyDescent="0.3">
      <c r="B44" s="35"/>
      <c r="C44" s="35"/>
      <c r="D44" s="35"/>
    </row>
  </sheetData>
  <hyperlinks>
    <hyperlink ref="C1" location="'Table of Content'!A1" display="Back to Table of Content" xr:uid="{00000000-0004-0000-0800-000000000000}"/>
  </hyperlinks>
  <pageMargins left="0.7" right="0.7" top="0.75" bottom="0.75" header="0.3" footer="0.3"/>
  <ignoredErrors>
    <ignoredError sqref="B4:J4 B19:J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</vt:i4>
      </vt:variant>
    </vt:vector>
  </HeadingPairs>
  <TitlesOfParts>
    <vt:vector size="27" baseType="lpstr">
      <vt:lpstr>Cover Page</vt:lpstr>
      <vt:lpstr>Table of Content</vt:lpstr>
      <vt:lpstr>Table 1</vt:lpstr>
      <vt:lpstr>Table 2 &amp; 3</vt:lpstr>
      <vt:lpstr>Table 4</vt:lpstr>
      <vt:lpstr>Table 5</vt:lpstr>
      <vt:lpstr>Table 6</vt:lpstr>
      <vt:lpstr>Table 7</vt:lpstr>
      <vt:lpstr>Table 8 &amp; 9</vt:lpstr>
      <vt:lpstr>Table 10 &amp; 11</vt:lpstr>
      <vt:lpstr>Table 12 &amp; 13 PVT Con CP</vt:lpstr>
      <vt:lpstr>Table 14 PVT Con KP</vt:lpstr>
      <vt:lpstr>Table 15 GFCF</vt:lpstr>
      <vt:lpstr>Table 16 GFCF</vt:lpstr>
      <vt:lpstr>Table 17 &amp; 18 Assets</vt:lpstr>
      <vt:lpstr>Table 19 &amp; 20 Type</vt:lpstr>
      <vt:lpstr>Table 21 &amp; 22 Stock</vt:lpstr>
      <vt:lpstr>Table 23 Gen Gov</vt:lpstr>
      <vt:lpstr>Table 24 External</vt:lpstr>
      <vt:lpstr>Table 25 Export CP</vt:lpstr>
      <vt:lpstr>Table 26 Export KP</vt:lpstr>
      <vt:lpstr>Table 27 Import CP</vt:lpstr>
      <vt:lpstr>Table 28 Import KP</vt:lpstr>
      <vt:lpstr>Table 29 Trade Indices</vt:lpstr>
      <vt:lpstr>Table 30 Exchange Rate</vt:lpstr>
      <vt:lpstr>'Cover Page'!Print_Area</vt:lpstr>
      <vt:lpstr>'Table 7'!Print_Area</vt:lpstr>
    </vt:vector>
  </TitlesOfParts>
  <Company>National Planning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Titus Kamatuka</cp:lastModifiedBy>
  <cp:lastPrinted>2014-03-14T14:12:52Z</cp:lastPrinted>
  <dcterms:created xsi:type="dcterms:W3CDTF">2010-04-23T09:45:29Z</dcterms:created>
  <dcterms:modified xsi:type="dcterms:W3CDTF">2022-08-23T07:34:37Z</dcterms:modified>
</cp:coreProperties>
</file>