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ice\ncpii\NEW NCPI\NCPI Bulletin 2022\NCPI bulletin summary and graphs  2022\Excel tables 1-2_2022\"/>
    </mc:Choice>
  </mc:AlternateContent>
  <xr:revisionPtr revIDLastSave="0" documentId="13_ncr:1_{A638F9C0-F091-4E3A-B9E4-3AD2DC1423E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able 1" sheetId="1" r:id="rId1"/>
    <sheet name="Table 2" sheetId="2" r:id="rId2"/>
  </sheets>
  <definedNames>
    <definedName name="_xlnm.Print_Area" localSheetId="0">'Table 1'!$B$1:$E$215</definedName>
    <definedName name="_xlnm.Print_Area" localSheetId="1">'Table 2'!$B$1:$L$97</definedName>
    <definedName name="_xlnm.Print_Titles" localSheetId="1">'Table 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6" i="1" l="1"/>
  <c r="D276" i="1"/>
  <c r="C276" i="1"/>
  <c r="C263" i="1" l="1"/>
  <c r="E263" i="1" l="1"/>
  <c r="D263" i="1"/>
  <c r="C250" i="1" l="1"/>
  <c r="D250" i="1" l="1"/>
  <c r="E250" i="1"/>
  <c r="C237" i="1" l="1"/>
  <c r="E237" i="1"/>
  <c r="D237" i="1"/>
  <c r="C224" i="1" l="1"/>
  <c r="E220" i="1" l="1"/>
  <c r="E224" i="1" s="1"/>
  <c r="D220" i="1"/>
  <c r="D224" i="1" s="1"/>
  <c r="D211" i="1" l="1"/>
  <c r="E211" i="1"/>
  <c r="C211" i="1"/>
  <c r="E197" i="1" l="1"/>
  <c r="D197" i="1"/>
  <c r="C197" i="1"/>
  <c r="C183" i="1"/>
  <c r="E182" i="1"/>
  <c r="E183" i="1" s="1"/>
  <c r="D182" i="1"/>
  <c r="D183" i="1" s="1"/>
  <c r="E169" i="1"/>
  <c r="D169" i="1"/>
  <c r="C169" i="1"/>
  <c r="C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E143" i="1"/>
  <c r="D144" i="1"/>
  <c r="D143" i="1"/>
  <c r="C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D129" i="1"/>
  <c r="E129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C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C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C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E87" i="1"/>
  <c r="D88" i="1"/>
  <c r="D87" i="1"/>
  <c r="C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D73" i="1"/>
  <c r="E73" i="1"/>
  <c r="E59" i="1"/>
  <c r="E60" i="1"/>
  <c r="E61" i="1"/>
  <c r="E62" i="1"/>
  <c r="E63" i="1"/>
  <c r="E64" i="1"/>
  <c r="E65" i="1"/>
  <c r="E66" i="1"/>
  <c r="E67" i="1"/>
  <c r="E68" i="1"/>
  <c r="E69" i="1"/>
  <c r="E70" i="1"/>
  <c r="C71" i="1"/>
  <c r="D70" i="1"/>
  <c r="D69" i="1"/>
  <c r="D68" i="1"/>
  <c r="D67" i="1"/>
  <c r="D66" i="1"/>
  <c r="D65" i="1"/>
  <c r="D64" i="1"/>
  <c r="D63" i="1"/>
  <c r="D62" i="1"/>
  <c r="D61" i="1"/>
  <c r="D60" i="1"/>
  <c r="D59" i="1"/>
  <c r="D45" i="1"/>
  <c r="D46" i="1"/>
  <c r="D47" i="1"/>
  <c r="D48" i="1"/>
  <c r="D49" i="1"/>
  <c r="D50" i="1"/>
  <c r="D51" i="1"/>
  <c r="D52" i="1"/>
  <c r="D53" i="1"/>
  <c r="D54" i="1"/>
  <c r="D55" i="1"/>
  <c r="D56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C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E31" i="1"/>
  <c r="D32" i="1"/>
  <c r="D31" i="1"/>
  <c r="C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E17" i="1"/>
  <c r="D18" i="1"/>
  <c r="D17" i="1"/>
  <c r="C15" i="1"/>
  <c r="D14" i="1"/>
  <c r="D13" i="1"/>
  <c r="D12" i="1"/>
  <c r="D11" i="1"/>
  <c r="D10" i="1"/>
  <c r="D9" i="1"/>
  <c r="D8" i="1"/>
  <c r="D7" i="1"/>
  <c r="D6" i="1"/>
  <c r="D5" i="1"/>
  <c r="D4" i="1"/>
  <c r="D43" i="1" l="1"/>
  <c r="D99" i="1"/>
  <c r="E113" i="1"/>
  <c r="D155" i="1"/>
  <c r="E29" i="1"/>
  <c r="E127" i="1"/>
  <c r="D57" i="1"/>
  <c r="D71" i="1"/>
  <c r="E85" i="1"/>
  <c r="D127" i="1"/>
  <c r="E141" i="1"/>
  <c r="D15" i="1"/>
  <c r="D29" i="1"/>
  <c r="D85" i="1"/>
  <c r="D113" i="1"/>
  <c r="D141" i="1"/>
  <c r="E43" i="1"/>
  <c r="E57" i="1"/>
  <c r="E71" i="1"/>
  <c r="E99" i="1"/>
  <c r="E155" i="1"/>
</calcChain>
</file>

<file path=xl/sharedStrings.xml><?xml version="1.0" encoding="utf-8"?>
<sst xmlns="http://schemas.openxmlformats.org/spreadsheetml/2006/main" count="189" uniqueCount="113">
  <si>
    <t>Table 1: NCPI: All-Items Index, monthly and annual percentage changes (Dec 2012 =100)</t>
  </si>
  <si>
    <t>Period</t>
  </si>
  <si>
    <t>CPI</t>
  </si>
  <si>
    <t xml:space="preserve">m-o-m </t>
  </si>
  <si>
    <t xml:space="preserve">y-o-y </t>
  </si>
  <si>
    <t>An. Av</t>
  </si>
  <si>
    <t>Weights</t>
  </si>
  <si>
    <t>Inflation Rate</t>
  </si>
  <si>
    <t>m-o-m</t>
  </si>
  <si>
    <t>y-o-y</t>
  </si>
  <si>
    <t xml:space="preserve">ALL ITEMS </t>
  </si>
  <si>
    <t>GOODS</t>
  </si>
  <si>
    <t>SERVICES</t>
  </si>
  <si>
    <t xml:space="preserve">FOOD AND NON-ALCOHOLIC BEVERAGES </t>
  </si>
  <si>
    <t xml:space="preserve">Food </t>
  </si>
  <si>
    <t xml:space="preserve">Bread and cereals </t>
  </si>
  <si>
    <t xml:space="preserve">Meat </t>
  </si>
  <si>
    <t xml:space="preserve">Fish </t>
  </si>
  <si>
    <t xml:space="preserve">Milk, cheese and eggs </t>
  </si>
  <si>
    <t xml:space="preserve">Oils and fats </t>
  </si>
  <si>
    <t xml:space="preserve">Fruit </t>
  </si>
  <si>
    <t xml:space="preserve">Vegetables including potatoes and other tubers </t>
  </si>
  <si>
    <t xml:space="preserve">Sugar, jam, honey, syrups, chocolate and confectionery </t>
  </si>
  <si>
    <t xml:space="preserve">Food products n.e.c. </t>
  </si>
  <si>
    <t>Non-alcoholic beverages</t>
  </si>
  <si>
    <t xml:space="preserve">Coffee, tea and cocoa </t>
  </si>
  <si>
    <t xml:space="preserve">Mineral waters, soft drinks and juices </t>
  </si>
  <si>
    <t>ALCOHOLIC BEVERAGES AND  TOBACCO</t>
  </si>
  <si>
    <t>Alcoholic beverages</t>
  </si>
  <si>
    <t xml:space="preserve">Tobacco </t>
  </si>
  <si>
    <t>CLOTHING AND FOOTWEAR</t>
  </si>
  <si>
    <t>Clothing</t>
  </si>
  <si>
    <t xml:space="preserve">Clothing materials </t>
  </si>
  <si>
    <t>Ready-made clothing</t>
  </si>
  <si>
    <t>Men's clothing</t>
  </si>
  <si>
    <t>Women's clothing</t>
  </si>
  <si>
    <t>Children's clothing</t>
  </si>
  <si>
    <t>Boys' clothing</t>
  </si>
  <si>
    <t>Girls' clothing</t>
  </si>
  <si>
    <t>Infants' clothing</t>
  </si>
  <si>
    <t xml:space="preserve">Other articles of clothing and clothing accessories </t>
  </si>
  <si>
    <t xml:space="preserve">Dry cleaning, repair and hire of clothing </t>
  </si>
  <si>
    <t>Footwear</t>
  </si>
  <si>
    <t>Adult footwear</t>
  </si>
  <si>
    <t>Children's footwear</t>
  </si>
  <si>
    <t>Repair of footwear</t>
  </si>
  <si>
    <t xml:space="preserve">Rental payments for dwelling (both owners and renters) </t>
  </si>
  <si>
    <t>Regular maintenance and repair of dwelling</t>
  </si>
  <si>
    <t xml:space="preserve">Water supply, sewerage service and refuse collection </t>
  </si>
  <si>
    <t>Electricity gas and other fuels</t>
  </si>
  <si>
    <t xml:space="preserve">Furniture and furnishings </t>
  </si>
  <si>
    <t xml:space="preserve">Carpets and other floor coverings </t>
  </si>
  <si>
    <t>Repair of furnishings and floor coverings</t>
  </si>
  <si>
    <t>Household textiles</t>
  </si>
  <si>
    <t xml:space="preserve">Glassware, tableware and household utensils </t>
  </si>
  <si>
    <t>Tools and equipment for house and garden</t>
  </si>
  <si>
    <t>HEALTH</t>
  </si>
  <si>
    <t>Medical products, appliances and equipment</t>
  </si>
  <si>
    <t>Outpatient Services, medical, dental and paramedical</t>
  </si>
  <si>
    <t xml:space="preserve">Hospital services </t>
  </si>
  <si>
    <t>TRANSPORT</t>
  </si>
  <si>
    <t xml:space="preserve">Purchase of vehicles </t>
  </si>
  <si>
    <t>Operation of personal transport equipment</t>
  </si>
  <si>
    <t>Public transportation services</t>
  </si>
  <si>
    <t>COMMUNICATIONS</t>
  </si>
  <si>
    <t>RECREATION AND CULTURE</t>
  </si>
  <si>
    <t>Audio-visual, photographic and data processing equip. incl. repairs</t>
  </si>
  <si>
    <t>Other major durables for recreation and culture</t>
  </si>
  <si>
    <t xml:space="preserve">Other recreational items and equipment; flowers, gardens and pets </t>
  </si>
  <si>
    <t>Recreation and cultural services</t>
  </si>
  <si>
    <t>Newspapers, books and stationery</t>
  </si>
  <si>
    <t>Package holidays</t>
  </si>
  <si>
    <t>EDUCATION</t>
  </si>
  <si>
    <t xml:space="preserve">Tertiary education </t>
  </si>
  <si>
    <t xml:space="preserve">HOTELS, CAFES AND RESTAURANTS </t>
  </si>
  <si>
    <t>Catering</t>
  </si>
  <si>
    <t>Accommodation services</t>
  </si>
  <si>
    <t>MISCELLANEOUS GOODS AND SERVICES</t>
  </si>
  <si>
    <t>Personal care</t>
  </si>
  <si>
    <t>Personal effects n.e.c.</t>
  </si>
  <si>
    <t>Insurance</t>
  </si>
  <si>
    <t>Financial services n.e.c.</t>
  </si>
  <si>
    <t>Other services n.e.c.</t>
  </si>
  <si>
    <t>HOUSING, WATER, ELECTRICITY, GAS AND OTHER FUELS</t>
  </si>
  <si>
    <t>FURNISHINGS, HOUSEHOLD EQUIPMENT AND ROUTINE MAINTENANCE OF THE HOUSE</t>
  </si>
  <si>
    <t xml:space="preserve">Furniture, furnishings, decorations, carpets, floor coverings, incl. repairs </t>
  </si>
  <si>
    <t>Heating and cooking appliances, refrigerators, washing machines and similar major household appliances, etc</t>
  </si>
  <si>
    <t>Goods and services for routine household maintenance</t>
  </si>
  <si>
    <t xml:space="preserve">Primary (private) and Secondary education (ages 7 to 17 years) </t>
  </si>
  <si>
    <t xml:space="preserve">Pre-primary education (ages 2 to 6 years)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</si>
  <si>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</si>
  <si>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</si>
  <si>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</si>
  <si>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</si>
  <si>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</si>
  <si>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</si>
  <si>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</si>
  <si>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</si>
  <si>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</si>
  <si>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Index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</si>
  <si>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</si>
  <si>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</si>
  <si>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</si>
  <si>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</si>
  <si>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</si>
  <si>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</si>
  <si>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</si>
  <si>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</si>
  <si>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</si>
  <si>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</si>
  <si>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</si>
  <si>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</si>
  <si>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Table 2: NCPI for September 2022 by main groups and sub-groups (Dec.2012=100)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</si>
</sst>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4" fillId="0" borderId="0"/>
    <xf numFmtId="0" fontId="15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6" applyNumberFormat="0" applyAlignment="0" applyProtection="0"/>
    <xf numFmtId="0" fontId="19" fillId="21" borderId="17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6" applyNumberFormat="0" applyAlignment="0" applyProtection="0"/>
    <xf numFmtId="0" fontId="26" fillId="0" borderId="21" applyNumberFormat="0" applyFill="0" applyAlignment="0" applyProtection="0"/>
    <xf numFmtId="0" fontId="27" fillId="22" borderId="0" applyNumberFormat="0" applyBorder="0" applyAlignment="0" applyProtection="0"/>
    <xf numFmtId="0" fontId="13" fillId="23" borderId="22" applyNumberFormat="0" applyFont="0" applyAlignment="0" applyProtection="0"/>
    <xf numFmtId="0" fontId="28" fillId="20" borderId="23" applyNumberFormat="0" applyAlignment="0" applyProtection="0"/>
    <xf numFmtId="0" fontId="29" fillId="0" borderId="0" applyNumberFormat="0" applyFill="0" applyBorder="0" applyAlignment="0" applyProtection="0"/>
    <xf numFmtId="0" fontId="5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6" fillId="0" borderId="0"/>
    <xf numFmtId="0" fontId="4" fillId="0" borderId="0"/>
    <xf numFmtId="0" fontId="38" fillId="0" borderId="0"/>
    <xf numFmtId="0" fontId="4" fillId="23" borderId="22" applyNumberFormat="0" applyFont="0" applyAlignment="0" applyProtection="0"/>
  </cellStyleXfs>
  <cellXfs count="177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0" xfId="0" applyFont="1" applyBorder="1"/>
    <xf numFmtId="0" fontId="9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left" vertical="center"/>
    </xf>
    <xf numFmtId="2" fontId="6" fillId="0" borderId="3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0" borderId="5" xfId="0" applyFont="1" applyBorder="1"/>
    <xf numFmtId="0" fontId="9" fillId="0" borderId="8" xfId="0" applyFont="1" applyFill="1" applyBorder="1" applyAlignment="1">
      <alignment horizontal="left" vertical="center" wrapText="1"/>
    </xf>
    <xf numFmtId="0" fontId="8" fillId="0" borderId="9" xfId="0" applyFont="1" applyBorder="1"/>
    <xf numFmtId="0" fontId="9" fillId="0" borderId="14" xfId="0" applyFont="1" applyBorder="1" applyAlignment="1">
      <alignment horizontal="left" vertical="center"/>
    </xf>
    <xf numFmtId="0" fontId="5" fillId="0" borderId="0" xfId="0" applyFont="1" applyBorder="1"/>
    <xf numFmtId="164" fontId="6" fillId="0" borderId="6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0" fillId="0" borderId="0" xfId="0" applyFont="1"/>
    <xf numFmtId="2" fontId="6" fillId="0" borderId="7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2" fillId="0" borderId="6" xfId="0" applyNumberFormat="1" applyFont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31" fillId="0" borderId="6" xfId="0" applyNumberFormat="1" applyFont="1" applyFill="1" applyBorder="1" applyAlignment="1">
      <alignment horizontal="center"/>
    </xf>
    <xf numFmtId="164" fontId="32" fillId="0" borderId="6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0" fontId="0" fillId="0" borderId="6" xfId="0" applyFont="1" applyBorder="1"/>
    <xf numFmtId="164" fontId="0" fillId="0" borderId="8" xfId="0" applyNumberFormat="1" applyFont="1" applyBorder="1"/>
    <xf numFmtId="164" fontId="0" fillId="0" borderId="5" xfId="0" applyNumberFormat="1" applyFont="1" applyBorder="1" applyAlignment="1">
      <alignment horizontal="center"/>
    </xf>
    <xf numFmtId="17" fontId="12" fillId="0" borderId="6" xfId="0" applyNumberFormat="1" applyFont="1" applyBorder="1" applyAlignment="1">
      <alignment horizontal="left" vertical="center"/>
    </xf>
    <xf numFmtId="17" fontId="31" fillId="0" borderId="6" xfId="0" applyNumberFormat="1" applyFont="1" applyBorder="1" applyAlignment="1">
      <alignment horizontal="left" vertical="center"/>
    </xf>
    <xf numFmtId="164" fontId="32" fillId="0" borderId="6" xfId="0" applyNumberFormat="1" applyFont="1" applyBorder="1" applyAlignment="1">
      <alignment horizontal="center"/>
    </xf>
    <xf numFmtId="49" fontId="32" fillId="0" borderId="6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/>
    </xf>
    <xf numFmtId="0" fontId="32" fillId="0" borderId="6" xfId="0" applyNumberFormat="1" applyFont="1" applyBorder="1" applyAlignment="1">
      <alignment horizontal="left" vertical="center"/>
    </xf>
    <xf numFmtId="164" fontId="31" fillId="0" borderId="6" xfId="0" applyNumberFormat="1" applyFont="1" applyBorder="1" applyAlignment="1">
      <alignment horizontal="center"/>
    </xf>
    <xf numFmtId="164" fontId="12" fillId="0" borderId="6" xfId="0" applyNumberFormat="1" applyFont="1" applyBorder="1"/>
    <xf numFmtId="0" fontId="12" fillId="0" borderId="6" xfId="0" applyFont="1" applyBorder="1"/>
    <xf numFmtId="17" fontId="32" fillId="0" borderId="6" xfId="0" applyNumberFormat="1" applyFont="1" applyBorder="1" applyAlignment="1">
      <alignment horizontal="left" vertical="center"/>
    </xf>
    <xf numFmtId="17" fontId="0" fillId="0" borderId="6" xfId="0" applyNumberFormat="1" applyFont="1" applyBorder="1" applyAlignment="1">
      <alignment horizontal="left" vertical="center"/>
    </xf>
    <xf numFmtId="164" fontId="12" fillId="0" borderId="7" xfId="0" applyNumberFormat="1" applyFont="1" applyBorder="1"/>
    <xf numFmtId="0" fontId="0" fillId="0" borderId="0" xfId="0" applyFont="1" applyBorder="1"/>
    <xf numFmtId="164" fontId="0" fillId="0" borderId="0" xfId="0" applyNumberFormat="1" applyFont="1"/>
    <xf numFmtId="164" fontId="0" fillId="0" borderId="6" xfId="0" applyNumberFormat="1" applyFont="1" applyBorder="1"/>
    <xf numFmtId="17" fontId="0" fillId="0" borderId="5" xfId="0" applyNumberFormat="1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34" fillId="0" borderId="6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17" fontId="34" fillId="0" borderId="6" xfId="0" applyNumberFormat="1" applyFont="1" applyBorder="1" applyAlignment="1">
      <alignment horizontal="left" vertical="center"/>
    </xf>
    <xf numFmtId="17" fontId="34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/>
    <xf numFmtId="17" fontId="5" fillId="0" borderId="6" xfId="0" applyNumberFormat="1" applyFont="1" applyBorder="1" applyAlignment="1">
      <alignment horizontal="left" vertical="center"/>
    </xf>
    <xf numFmtId="164" fontId="35" fillId="0" borderId="5" xfId="0" applyNumberFormat="1" applyFont="1" applyFill="1" applyBorder="1" applyAlignment="1">
      <alignment horizontal="center"/>
    </xf>
    <xf numFmtId="164" fontId="31" fillId="0" borderId="5" xfId="0" applyNumberFormat="1" applyFont="1" applyFill="1" applyBorder="1" applyAlignment="1">
      <alignment horizontal="center"/>
    </xf>
    <xf numFmtId="2" fontId="0" fillId="0" borderId="0" xfId="0" applyNumberFormat="1" applyFont="1"/>
    <xf numFmtId="164" fontId="2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/>
    </xf>
    <xf numFmtId="17" fontId="7" fillId="0" borderId="4" xfId="0" applyNumberFormat="1" applyFont="1" applyBorder="1" applyAlignment="1">
      <alignment horizontal="center" vertical="center"/>
    </xf>
    <xf numFmtId="164" fontId="35" fillId="0" borderId="6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31" fillId="0" borderId="8" xfId="0" applyNumberFormat="1" applyFont="1" applyFill="1" applyBorder="1" applyAlignment="1">
      <alignment horizontal="center"/>
    </xf>
    <xf numFmtId="164" fontId="35" fillId="0" borderId="8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5" fillId="0" borderId="0" xfId="0" applyNumberFormat="1" applyFont="1"/>
    <xf numFmtId="0" fontId="33" fillId="0" borderId="0" xfId="0" applyFont="1" applyBorder="1" applyAlignment="1"/>
    <xf numFmtId="0" fontId="12" fillId="0" borderId="0" xfId="0" applyFont="1" applyBorder="1" applyAlignment="1"/>
    <xf numFmtId="164" fontId="0" fillId="0" borderId="7" xfId="0" applyNumberFormat="1" applyBorder="1"/>
    <xf numFmtId="17" fontId="5" fillId="0" borderId="8" xfId="0" applyNumberFormat="1" applyFont="1" applyBorder="1" applyAlignment="1">
      <alignment horizontal="left" vertical="center"/>
    </xf>
    <xf numFmtId="164" fontId="0" fillId="0" borderId="6" xfId="0" applyNumberFormat="1" applyBorder="1"/>
    <xf numFmtId="0" fontId="0" fillId="0" borderId="12" xfId="0" applyBorder="1" applyAlignment="1">
      <alignment horizontal="center"/>
    </xf>
    <xf numFmtId="164" fontId="37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7" fontId="39" fillId="0" borderId="10" xfId="0" applyNumberFormat="1" applyFont="1" applyBorder="1" applyAlignment="1"/>
    <xf numFmtId="0" fontId="39" fillId="0" borderId="4" xfId="0" applyFont="1" applyBorder="1" applyAlignment="1">
      <alignment horizontal="center" wrapText="1"/>
    </xf>
    <xf numFmtId="164" fontId="40" fillId="0" borderId="8" xfId="0" applyNumberFormat="1" applyFont="1" applyFill="1" applyBorder="1" applyAlignment="1" applyProtection="1">
      <alignment horizontal="center"/>
    </xf>
    <xf numFmtId="164" fontId="41" fillId="0" borderId="0" xfId="0" applyNumberFormat="1" applyFont="1" applyBorder="1" applyAlignment="1">
      <alignment horizontal="center"/>
    </xf>
    <xf numFmtId="164" fontId="41" fillId="0" borderId="6" xfId="0" applyNumberFormat="1" applyFont="1" applyBorder="1" applyAlignment="1">
      <alignment horizontal="center"/>
    </xf>
    <xf numFmtId="0" fontId="39" fillId="0" borderId="6" xfId="0" applyFont="1" applyBorder="1"/>
    <xf numFmtId="164" fontId="40" fillId="0" borderId="0" xfId="0" applyNumberFormat="1" applyFont="1" applyFill="1" applyBorder="1" applyAlignment="1" applyProtection="1">
      <alignment horizontal="center"/>
    </xf>
    <xf numFmtId="164" fontId="40" fillId="0" borderId="6" xfId="0" applyNumberFormat="1" applyFont="1" applyFill="1" applyBorder="1" applyAlignment="1" applyProtection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7" fontId="41" fillId="0" borderId="6" xfId="0" applyNumberFormat="1" applyFont="1" applyBorder="1" applyAlignment="1">
      <alignment horizontal="left" vertical="center"/>
    </xf>
    <xf numFmtId="164" fontId="41" fillId="0" borderId="5" xfId="0" applyNumberFormat="1" applyFont="1" applyBorder="1" applyAlignment="1">
      <alignment horizontal="center"/>
    </xf>
    <xf numFmtId="164" fontId="40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/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0" fontId="0" fillId="0" borderId="8" xfId="0" applyBorder="1"/>
    <xf numFmtId="164" fontId="9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0" fillId="0" borderId="6" xfId="0" applyBorder="1"/>
    <xf numFmtId="164" fontId="1" fillId="0" borderId="8" xfId="0" applyNumberFormat="1" applyFont="1" applyBorder="1" applyAlignment="1">
      <alignment horizontal="center" vertical="center"/>
    </xf>
    <xf numFmtId="164" fontId="0" fillId="0" borderId="8" xfId="0" applyNumberFormat="1" applyBorder="1"/>
    <xf numFmtId="164" fontId="0" fillId="0" borderId="5" xfId="0" applyNumberFormat="1" applyBorder="1"/>
    <xf numFmtId="164" fontId="37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" xfId="0" applyNumberFormat="1" applyBorder="1"/>
    <xf numFmtId="2" fontId="6" fillId="0" borderId="8" xfId="0" applyNumberFormat="1" applyFont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" xfId="0" applyNumberFormat="1" applyBorder="1"/>
    <xf numFmtId="2" fontId="6" fillId="0" borderId="5" xfId="0" applyNumberFormat="1" applyFont="1" applyBorder="1" applyAlignment="1">
      <alignment horizontal="center" vertical="center"/>
    </xf>
    <xf numFmtId="0" fontId="0" fillId="0" borderId="5" xfId="0" applyBorder="1"/>
    <xf numFmtId="164" fontId="37" fillId="0" borderId="6" xfId="0" applyNumberFormat="1" applyFont="1" applyBorder="1"/>
    <xf numFmtId="164" fontId="6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15" xfId="0" applyNumberFormat="1" applyFont="1" applyBorder="1" applyAlignment="1">
      <alignment horizontal="left" vertical="center"/>
    </xf>
    <xf numFmtId="164" fontId="40" fillId="0" borderId="14" xfId="0" applyNumberFormat="1" applyFont="1" applyFill="1" applyBorder="1" applyAlignment="1" applyProtection="1">
      <alignment horizontal="center"/>
    </xf>
    <xf numFmtId="17" fontId="7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/>
    </xf>
    <xf numFmtId="164" fontId="37" fillId="0" borderId="8" xfId="0" applyNumberFormat="1" applyFont="1" applyBorder="1"/>
    <xf numFmtId="17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/>
    </xf>
  </cellXfs>
  <cellStyles count="49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Input 2" xfId="36" xr:uid="{00000000-0005-0000-0000-000021000000}"/>
    <cellStyle name="Linked Cell 2" xfId="37" xr:uid="{00000000-0005-0000-0000-000022000000}"/>
    <cellStyle name="Neutral 2" xfId="38" xr:uid="{00000000-0005-0000-0000-000023000000}"/>
    <cellStyle name="Normal" xfId="0" builtinId="0"/>
    <cellStyle name="Normal 2" xfId="1" xr:uid="{00000000-0005-0000-0000-000025000000}"/>
    <cellStyle name="Normal 3" xfId="2" xr:uid="{00000000-0005-0000-0000-000026000000}"/>
    <cellStyle name="Normal 3 2" xfId="44" xr:uid="{00000000-0005-0000-0000-000027000000}"/>
    <cellStyle name="Normal 4" xfId="45" xr:uid="{00000000-0005-0000-0000-000028000000}"/>
    <cellStyle name="Normal 4 2" xfId="46" xr:uid="{00000000-0005-0000-0000-000029000000}"/>
    <cellStyle name="Normal 5" xfId="47" xr:uid="{00000000-0005-0000-0000-00002A000000}"/>
    <cellStyle name="Note 2" xfId="39" xr:uid="{00000000-0005-0000-0000-00002B000000}"/>
    <cellStyle name="Note 3" xfId="48" xr:uid="{00000000-0005-0000-0000-00002C000000}"/>
    <cellStyle name="Output 2" xfId="40" xr:uid="{00000000-0005-0000-0000-00002D000000}"/>
    <cellStyle name="Title 2" xfId="41" xr:uid="{00000000-0005-0000-0000-00002E000000}"/>
    <cellStyle name="Total 2" xfId="42" xr:uid="{00000000-0005-0000-0000-00002F000000}"/>
    <cellStyle name="Warning Text 2" xfId="43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5"/>
  <sheetViews>
    <sheetView zoomScale="117" workbookViewId="0">
      <pane ySplit="2" topLeftCell="A269" activePane="bottomLeft" state="frozen"/>
      <selection activeCell="H171" sqref="H171"/>
      <selection pane="bottomLeft" activeCell="G281" sqref="G281"/>
    </sheetView>
  </sheetViews>
  <sheetFormatPr defaultColWidth="9.1796875" defaultRowHeight="14.5" x14ac:dyDescent="0.35"/>
  <cols>
    <col min="1" max="1" width="9.1796875" style="43"/>
    <col min="2" max="2" width="15.7265625" style="81" customWidth="1"/>
    <col min="3" max="3" width="20.54296875" style="82" customWidth="1"/>
    <col min="4" max="4" width="24.54296875" style="71" customWidth="1"/>
    <col min="5" max="5" width="19.7265625" style="72" customWidth="1"/>
    <col min="6" max="6" width="10.7265625" style="43" customWidth="1"/>
    <col min="7" max="7" width="9.54296875" style="43" bestFit="1" customWidth="1"/>
    <col min="8" max="8" width="10.81640625" style="43" customWidth="1"/>
    <col min="9" max="9" width="9.1796875" style="43"/>
    <col min="10" max="10" width="10.54296875" style="43" bestFit="1" customWidth="1"/>
    <col min="11" max="11" width="9.54296875" style="43" bestFit="1" customWidth="1"/>
    <col min="12" max="16384" width="9.1796875" style="43"/>
  </cols>
  <sheetData>
    <row r="1" spans="1:7" ht="13.5" customHeight="1" x14ac:dyDescent="0.35">
      <c r="A1" s="119" t="s">
        <v>0</v>
      </c>
      <c r="C1" s="103"/>
      <c r="D1" s="103"/>
      <c r="E1" s="103"/>
      <c r="F1" s="102"/>
      <c r="G1" s="102"/>
    </row>
    <row r="2" spans="1:7" s="39" customFormat="1" ht="13.5" customHeight="1" x14ac:dyDescent="0.35">
      <c r="A2" s="159" t="s">
        <v>1</v>
      </c>
      <c r="B2" s="160"/>
      <c r="C2" s="120" t="s">
        <v>99</v>
      </c>
      <c r="D2" s="120" t="s">
        <v>3</v>
      </c>
      <c r="E2" s="120" t="s">
        <v>4</v>
      </c>
    </row>
    <row r="3" spans="1:7" hidden="1" x14ac:dyDescent="0.35">
      <c r="B3" s="59">
        <v>37257</v>
      </c>
      <c r="C3" s="50">
        <v>51.128284755734356</v>
      </c>
      <c r="D3" s="51"/>
      <c r="E3" s="50"/>
    </row>
    <row r="4" spans="1:7" hidden="1" x14ac:dyDescent="0.35">
      <c r="B4" s="59">
        <v>37288</v>
      </c>
      <c r="C4" s="50">
        <v>51.861545253884508</v>
      </c>
      <c r="D4" s="50">
        <f t="shared" ref="D4:D14" si="0">C4/C3*100-100</f>
        <v>1.4341582191800768</v>
      </c>
      <c r="E4" s="50"/>
    </row>
    <row r="5" spans="1:7" hidden="1" x14ac:dyDescent="0.35">
      <c r="B5" s="59">
        <v>37316</v>
      </c>
      <c r="C5" s="50">
        <v>52.528251192546449</v>
      </c>
      <c r="D5" s="50">
        <f t="shared" si="0"/>
        <v>1.2855496985254291</v>
      </c>
      <c r="E5" s="50"/>
    </row>
    <row r="6" spans="1:7" hidden="1" x14ac:dyDescent="0.35">
      <c r="B6" s="59">
        <v>37347</v>
      </c>
      <c r="C6" s="50">
        <v>53.100684481209782</v>
      </c>
      <c r="D6" s="50">
        <f t="shared" si="0"/>
        <v>1.0897627003896133</v>
      </c>
      <c r="E6" s="50"/>
    </row>
    <row r="7" spans="1:7" hidden="1" x14ac:dyDescent="0.35">
      <c r="B7" s="59">
        <v>37377</v>
      </c>
      <c r="C7" s="50">
        <v>53.925474263305858</v>
      </c>
      <c r="D7" s="50">
        <f t="shared" si="0"/>
        <v>1.5532564036682857</v>
      </c>
      <c r="E7" s="50"/>
    </row>
    <row r="8" spans="1:7" hidden="1" x14ac:dyDescent="0.35">
      <c r="B8" s="59">
        <v>37408</v>
      </c>
      <c r="C8" s="50">
        <v>54.286817147566104</v>
      </c>
      <c r="D8" s="50">
        <f t="shared" si="0"/>
        <v>0.67007826856726638</v>
      </c>
      <c r="E8" s="50"/>
    </row>
    <row r="9" spans="1:7" hidden="1" x14ac:dyDescent="0.35">
      <c r="B9" s="59">
        <v>37438</v>
      </c>
      <c r="C9" s="50">
        <v>54.825961055090211</v>
      </c>
      <c r="D9" s="50">
        <f t="shared" si="0"/>
        <v>0.99313965314739505</v>
      </c>
      <c r="E9" s="50"/>
    </row>
    <row r="10" spans="1:7" hidden="1" x14ac:dyDescent="0.35">
      <c r="B10" s="59">
        <v>37469</v>
      </c>
      <c r="C10" s="50">
        <v>55.203569087944373</v>
      </c>
      <c r="D10" s="50">
        <f t="shared" si="0"/>
        <v>0.68873946865197411</v>
      </c>
      <c r="E10" s="50"/>
    </row>
    <row r="11" spans="1:7" hidden="1" x14ac:dyDescent="0.35">
      <c r="B11" s="59">
        <v>37500</v>
      </c>
      <c r="C11" s="50">
        <v>55.888828853315566</v>
      </c>
      <c r="D11" s="50">
        <f t="shared" si="0"/>
        <v>1.2413323571153683</v>
      </c>
      <c r="E11" s="50"/>
    </row>
    <row r="12" spans="1:7" hidden="1" x14ac:dyDescent="0.35">
      <c r="B12" s="59">
        <v>37530</v>
      </c>
      <c r="C12" s="50">
        <v>56.583687247265459</v>
      </c>
      <c r="D12" s="50">
        <f t="shared" si="0"/>
        <v>1.2432867322620211</v>
      </c>
      <c r="E12" s="50"/>
    </row>
    <row r="13" spans="1:7" hidden="1" x14ac:dyDescent="0.35">
      <c r="B13" s="59">
        <v>37561</v>
      </c>
      <c r="C13" s="50">
        <v>57.054222760308775</v>
      </c>
      <c r="D13" s="50">
        <f t="shared" si="0"/>
        <v>0.83157449776491887</v>
      </c>
      <c r="E13" s="50"/>
    </row>
    <row r="14" spans="1:7" hidden="1" x14ac:dyDescent="0.35">
      <c r="B14" s="59">
        <v>37591</v>
      </c>
      <c r="C14" s="50">
        <v>57.123145103314926</v>
      </c>
      <c r="D14" s="50">
        <f t="shared" si="0"/>
        <v>0.12080147563433741</v>
      </c>
      <c r="E14" s="50"/>
    </row>
    <row r="15" spans="1:7" hidden="1" x14ac:dyDescent="0.35">
      <c r="B15" s="60" t="s">
        <v>5</v>
      </c>
      <c r="C15" s="61">
        <f>AVERAGE(C3:C14)</f>
        <v>54.459205933457191</v>
      </c>
      <c r="D15" s="61">
        <f>AVERAGE(D3:D14)</f>
        <v>1.0137890431733352</v>
      </c>
      <c r="E15" s="50"/>
    </row>
    <row r="16" spans="1:7" hidden="1" x14ac:dyDescent="0.35">
      <c r="B16" s="62"/>
      <c r="C16" s="50"/>
      <c r="D16" s="63"/>
      <c r="E16" s="50"/>
    </row>
    <row r="17" spans="2:5" hidden="1" x14ac:dyDescent="0.35">
      <c r="B17" s="59">
        <v>37622</v>
      </c>
      <c r="C17" s="50">
        <v>57.731051209648655</v>
      </c>
      <c r="D17" s="50">
        <f>C17/C14*100-100</f>
        <v>1.0642027942163281</v>
      </c>
      <c r="E17" s="50">
        <f t="shared" ref="E17:E28" si="1">C17/C3*100-100</f>
        <v>12.914116883558762</v>
      </c>
    </row>
    <row r="18" spans="2:5" hidden="1" x14ac:dyDescent="0.35">
      <c r="B18" s="59">
        <v>37653</v>
      </c>
      <c r="C18" s="50">
        <v>57.702073029400303</v>
      </c>
      <c r="D18" s="50">
        <f t="shared" ref="D18:D28" si="2">C18/C17*100-100</f>
        <v>-5.0195137003683499E-2</v>
      </c>
      <c r="E18" s="50">
        <f t="shared" si="1"/>
        <v>11.261769673317488</v>
      </c>
    </row>
    <row r="19" spans="2:5" hidden="1" x14ac:dyDescent="0.35">
      <c r="B19" s="59">
        <v>37681</v>
      </c>
      <c r="C19" s="50">
        <v>58.045450854707283</v>
      </c>
      <c r="D19" s="50">
        <f t="shared" si="2"/>
        <v>0.59508750254435938</v>
      </c>
      <c r="E19" s="50">
        <f t="shared" si="1"/>
        <v>10.503299723299577</v>
      </c>
    </row>
    <row r="20" spans="2:5" hidden="1" x14ac:dyDescent="0.35">
      <c r="B20" s="59">
        <v>37712</v>
      </c>
      <c r="C20" s="50">
        <v>58.173509321164445</v>
      </c>
      <c r="D20" s="50">
        <f t="shared" si="2"/>
        <v>0.22061757566100937</v>
      </c>
      <c r="E20" s="50">
        <f t="shared" si="1"/>
        <v>9.5532193031329484</v>
      </c>
    </row>
    <row r="21" spans="2:5" hidden="1" x14ac:dyDescent="0.35">
      <c r="B21" s="59">
        <v>37742</v>
      </c>
      <c r="C21" s="50">
        <v>58.274513991806039</v>
      </c>
      <c r="D21" s="50">
        <f t="shared" si="2"/>
        <v>0.17362657302307127</v>
      </c>
      <c r="E21" s="50">
        <f t="shared" si="1"/>
        <v>8.0649077044085118</v>
      </c>
    </row>
    <row r="22" spans="2:5" hidden="1" x14ac:dyDescent="0.35">
      <c r="B22" s="59">
        <v>37773</v>
      </c>
      <c r="C22" s="50">
        <v>58.560455083924943</v>
      </c>
      <c r="D22" s="50">
        <f t="shared" si="2"/>
        <v>0.49067949697376889</v>
      </c>
      <c r="E22" s="50">
        <f t="shared" si="1"/>
        <v>7.8723310020956774</v>
      </c>
    </row>
    <row r="23" spans="2:5" hidden="1" x14ac:dyDescent="0.35">
      <c r="B23" s="59">
        <v>37803</v>
      </c>
      <c r="C23" s="50">
        <v>58.553747667526849</v>
      </c>
      <c r="D23" s="50">
        <f t="shared" si="2"/>
        <v>-1.1453832434327182E-2</v>
      </c>
      <c r="E23" s="50">
        <f t="shared" si="1"/>
        <v>6.7993091971354289</v>
      </c>
    </row>
    <row r="24" spans="2:5" hidden="1" x14ac:dyDescent="0.35">
      <c r="B24" s="59">
        <v>37834</v>
      </c>
      <c r="C24" s="50">
        <v>58.731195340879573</v>
      </c>
      <c r="D24" s="50">
        <f t="shared" si="2"/>
        <v>0.30305092401647471</v>
      </c>
      <c r="E24" s="50">
        <f t="shared" si="1"/>
        <v>6.3902140952433228</v>
      </c>
    </row>
    <row r="25" spans="2:5" hidden="1" x14ac:dyDescent="0.35">
      <c r="B25" s="59">
        <v>37865</v>
      </c>
      <c r="C25" s="50">
        <v>58.874126980064247</v>
      </c>
      <c r="D25" s="50">
        <f t="shared" si="2"/>
        <v>0.24336579283819049</v>
      </c>
      <c r="E25" s="50">
        <f t="shared" si="1"/>
        <v>5.3414934397423508</v>
      </c>
    </row>
    <row r="26" spans="2:5" hidden="1" x14ac:dyDescent="0.35">
      <c r="B26" s="59">
        <v>37895</v>
      </c>
      <c r="C26" s="50">
        <v>58.711256972498539</v>
      </c>
      <c r="D26" s="50">
        <f t="shared" si="2"/>
        <v>-0.27664105765994407</v>
      </c>
      <c r="E26" s="50">
        <f t="shared" si="1"/>
        <v>3.7600407975107828</v>
      </c>
    </row>
    <row r="27" spans="2:5" hidden="1" x14ac:dyDescent="0.35">
      <c r="B27" s="59">
        <v>37926</v>
      </c>
      <c r="C27" s="50">
        <v>58.710079196802376</v>
      </c>
      <c r="D27" s="50">
        <f t="shared" si="2"/>
        <v>-2.0060474888481394E-3</v>
      </c>
      <c r="E27" s="50">
        <f t="shared" si="1"/>
        <v>2.9022504494540868</v>
      </c>
    </row>
    <row r="28" spans="2:5" hidden="1" x14ac:dyDescent="0.35">
      <c r="B28" s="59">
        <v>37956</v>
      </c>
      <c r="C28" s="50">
        <v>58.594828656989435</v>
      </c>
      <c r="D28" s="50">
        <f t="shared" si="2"/>
        <v>-0.19630452111401553</v>
      </c>
      <c r="E28" s="50">
        <f t="shared" si="1"/>
        <v>2.5763349532186481</v>
      </c>
    </row>
    <row r="29" spans="2:5" hidden="1" x14ac:dyDescent="0.35">
      <c r="B29" s="60" t="s">
        <v>5</v>
      </c>
      <c r="C29" s="61">
        <f>AVERAGE(C17:C28)</f>
        <v>58.388524025451055</v>
      </c>
      <c r="D29" s="61">
        <f>AVERAGE(D17:D28)</f>
        <v>0.21283583863103198</v>
      </c>
      <c r="E29" s="61">
        <f>AVERAGE(E17:E28)</f>
        <v>7.3282739351764654</v>
      </c>
    </row>
    <row r="30" spans="2:5" hidden="1" x14ac:dyDescent="0.35">
      <c r="B30" s="64"/>
      <c r="C30" s="50"/>
      <c r="D30" s="63"/>
      <c r="E30" s="50"/>
    </row>
    <row r="31" spans="2:5" hidden="1" x14ac:dyDescent="0.35">
      <c r="B31" s="59">
        <v>37987</v>
      </c>
      <c r="C31" s="50">
        <v>60.025502913382674</v>
      </c>
      <c r="D31" s="50">
        <f>C31/C28*100-100</f>
        <v>2.4416391159163879</v>
      </c>
      <c r="E31" s="50">
        <f t="shared" ref="E31:E42" si="3">C31/C17*100-100</f>
        <v>3.9743806074165917</v>
      </c>
    </row>
    <row r="32" spans="2:5" hidden="1" x14ac:dyDescent="0.35">
      <c r="B32" s="59">
        <v>38018</v>
      </c>
      <c r="C32" s="50">
        <v>60.070483548091943</v>
      </c>
      <c r="D32" s="50">
        <f t="shared" ref="D32:D42" si="4">C32/C31*100-100</f>
        <v>7.4935873130741015E-2</v>
      </c>
      <c r="E32" s="50">
        <f t="shared" si="3"/>
        <v>4.1045501389263706</v>
      </c>
    </row>
    <row r="33" spans="2:5" hidden="1" x14ac:dyDescent="0.35">
      <c r="B33" s="59">
        <v>38047</v>
      </c>
      <c r="C33" s="50">
        <v>60.366479805500582</v>
      </c>
      <c r="D33" s="50">
        <f t="shared" si="4"/>
        <v>0.49274825159626801</v>
      </c>
      <c r="E33" s="50">
        <f t="shared" si="3"/>
        <v>3.9986405766802307</v>
      </c>
    </row>
    <row r="34" spans="2:5" hidden="1" x14ac:dyDescent="0.35">
      <c r="B34" s="59">
        <v>38078</v>
      </c>
      <c r="C34" s="50">
        <v>60.689114541583713</v>
      </c>
      <c r="D34" s="50">
        <f t="shared" si="4"/>
        <v>0.53446007970426024</v>
      </c>
      <c r="E34" s="50">
        <f t="shared" si="3"/>
        <v>4.3243140215782887</v>
      </c>
    </row>
    <row r="35" spans="2:5" hidden="1" x14ac:dyDescent="0.35">
      <c r="B35" s="59">
        <v>38108</v>
      </c>
      <c r="C35" s="50">
        <v>60.887672470889513</v>
      </c>
      <c r="D35" s="50">
        <f t="shared" si="4"/>
        <v>0.3271722298234323</v>
      </c>
      <c r="E35" s="50">
        <f t="shared" si="3"/>
        <v>4.4842218322934713</v>
      </c>
    </row>
    <row r="36" spans="2:5" hidden="1" x14ac:dyDescent="0.35">
      <c r="B36" s="59">
        <v>38139</v>
      </c>
      <c r="C36" s="50">
        <v>60.785975437966187</v>
      </c>
      <c r="D36" s="50">
        <f t="shared" si="4"/>
        <v>-0.16702401125932909</v>
      </c>
      <c r="E36" s="50">
        <f t="shared" si="3"/>
        <v>3.8003809069649037</v>
      </c>
    </row>
    <row r="37" spans="2:5" hidden="1" x14ac:dyDescent="0.35">
      <c r="B37" s="59">
        <v>38169</v>
      </c>
      <c r="C37" s="50">
        <v>61.060291671791305</v>
      </c>
      <c r="D37" s="50">
        <f t="shared" si="4"/>
        <v>0.45128211211329017</v>
      </c>
      <c r="E37" s="50">
        <f t="shared" si="3"/>
        <v>4.2807576015404294</v>
      </c>
    </row>
    <row r="38" spans="2:5" hidden="1" x14ac:dyDescent="0.35">
      <c r="B38" s="59">
        <v>38200</v>
      </c>
      <c r="C38" s="50">
        <v>61.210563642018883</v>
      </c>
      <c r="D38" s="50">
        <f t="shared" si="4"/>
        <v>0.24610424567788414</v>
      </c>
      <c r="E38" s="50">
        <f t="shared" si="3"/>
        <v>4.221552595258629</v>
      </c>
    </row>
    <row r="39" spans="2:5" hidden="1" x14ac:dyDescent="0.35">
      <c r="B39" s="59">
        <v>38231</v>
      </c>
      <c r="C39" s="50">
        <v>61.103449820238637</v>
      </c>
      <c r="D39" s="50">
        <f t="shared" si="4"/>
        <v>-0.17499237943091828</v>
      </c>
      <c r="E39" s="50">
        <f t="shared" si="3"/>
        <v>3.7865917585992719</v>
      </c>
    </row>
    <row r="40" spans="2:5" hidden="1" x14ac:dyDescent="0.35">
      <c r="B40" s="59">
        <v>38261</v>
      </c>
      <c r="C40" s="50">
        <v>61.284275896141047</v>
      </c>
      <c r="D40" s="50">
        <f t="shared" si="4"/>
        <v>0.29593431538543769</v>
      </c>
      <c r="E40" s="50">
        <f t="shared" si="3"/>
        <v>4.3824967413791853</v>
      </c>
    </row>
    <row r="41" spans="2:5" hidden="1" x14ac:dyDescent="0.35">
      <c r="B41" s="59">
        <v>38292</v>
      </c>
      <c r="C41" s="50">
        <v>61.086985413545769</v>
      </c>
      <c r="D41" s="50">
        <f t="shared" si="4"/>
        <v>-0.32192675806372506</v>
      </c>
      <c r="E41" s="50">
        <f t="shared" si="3"/>
        <v>4.0485488169343995</v>
      </c>
    </row>
    <row r="42" spans="2:5" hidden="1" x14ac:dyDescent="0.35">
      <c r="B42" s="59">
        <v>38322</v>
      </c>
      <c r="C42" s="50">
        <v>61.075314494832504</v>
      </c>
      <c r="D42" s="50">
        <f t="shared" si="4"/>
        <v>-1.9105409498038739E-2</v>
      </c>
      <c r="E42" s="50">
        <f t="shared" si="3"/>
        <v>4.2332845657142997</v>
      </c>
    </row>
    <row r="43" spans="2:5" hidden="1" x14ac:dyDescent="0.35">
      <c r="B43" s="60" t="s">
        <v>5</v>
      </c>
      <c r="C43" s="61">
        <f>AVERAGE(C31:C42)</f>
        <v>60.803842471331897</v>
      </c>
      <c r="D43" s="61">
        <f>AVERAGE(D31:D42)</f>
        <v>0.34843563875797418</v>
      </c>
      <c r="E43" s="61">
        <f>AVERAGE(E31:E42)</f>
        <v>4.1366433469405059</v>
      </c>
    </row>
    <row r="44" spans="2:5" hidden="1" x14ac:dyDescent="0.35">
      <c r="B44" s="60"/>
      <c r="C44" s="65"/>
      <c r="D44" s="63"/>
      <c r="E44" s="50"/>
    </row>
    <row r="45" spans="2:5" hidden="1" x14ac:dyDescent="0.35">
      <c r="B45" s="59">
        <v>38353</v>
      </c>
      <c r="C45" s="50">
        <v>61.541193983603655</v>
      </c>
      <c r="D45" s="50">
        <f>C45/C42*100-100</f>
        <v>0.76279507133862978</v>
      </c>
      <c r="E45" s="50">
        <f t="shared" ref="E45:E56" si="5">C45/C31*100-100</f>
        <v>2.5250785027293148</v>
      </c>
    </row>
    <row r="46" spans="2:5" hidden="1" x14ac:dyDescent="0.35">
      <c r="B46" s="59">
        <v>38384</v>
      </c>
      <c r="C46" s="50">
        <v>61.368702990781316</v>
      </c>
      <c r="D46" s="50">
        <f t="shared" ref="D46:D56" si="6">C46/C45*100-100</f>
        <v>-0.28028541803770679</v>
      </c>
      <c r="E46" s="50">
        <f t="shared" si="5"/>
        <v>2.1611603003828463</v>
      </c>
    </row>
    <row r="47" spans="2:5" hidden="1" x14ac:dyDescent="0.35">
      <c r="B47" s="59">
        <v>38412</v>
      </c>
      <c r="C47" s="50">
        <v>61.447166532548088</v>
      </c>
      <c r="D47" s="50">
        <f t="shared" si="6"/>
        <v>0.12785595579323683</v>
      </c>
      <c r="E47" s="50">
        <f t="shared" si="5"/>
        <v>1.790209948516889</v>
      </c>
    </row>
    <row r="48" spans="2:5" hidden="1" x14ac:dyDescent="0.35">
      <c r="B48" s="59">
        <v>38443</v>
      </c>
      <c r="C48" s="50">
        <v>61.73544319621741</v>
      </c>
      <c r="D48" s="50">
        <f t="shared" si="6"/>
        <v>0.46914557649557764</v>
      </c>
      <c r="E48" s="50">
        <f t="shared" si="5"/>
        <v>1.7240796187869307</v>
      </c>
    </row>
    <row r="49" spans="2:5" hidden="1" x14ac:dyDescent="0.35">
      <c r="B49" s="59">
        <v>38473</v>
      </c>
      <c r="C49" s="50">
        <v>61.461957479133844</v>
      </c>
      <c r="D49" s="50">
        <f t="shared" si="6"/>
        <v>-0.44299628045808959</v>
      </c>
      <c r="E49" s="50">
        <f t="shared" si="5"/>
        <v>0.94318765185003883</v>
      </c>
    </row>
    <row r="50" spans="2:5" hidden="1" x14ac:dyDescent="0.35">
      <c r="B50" s="59">
        <v>38504</v>
      </c>
      <c r="C50" s="50">
        <v>61.646953782070852</v>
      </c>
      <c r="D50" s="50">
        <f t="shared" si="6"/>
        <v>0.30099318427959076</v>
      </c>
      <c r="E50" s="50">
        <f t="shared" si="5"/>
        <v>1.4164095219354067</v>
      </c>
    </row>
    <row r="51" spans="2:5" hidden="1" x14ac:dyDescent="0.35">
      <c r="B51" s="59">
        <v>38534</v>
      </c>
      <c r="C51" s="50">
        <v>62.184079660915444</v>
      </c>
      <c r="D51" s="50">
        <f t="shared" si="6"/>
        <v>0.87129346365335891</v>
      </c>
      <c r="E51" s="50">
        <f t="shared" si="5"/>
        <v>1.8404563069640716</v>
      </c>
    </row>
    <row r="52" spans="2:5" hidden="1" x14ac:dyDescent="0.35">
      <c r="B52" s="59">
        <v>38565</v>
      </c>
      <c r="C52" s="50">
        <v>62.500965831677149</v>
      </c>
      <c r="D52" s="50">
        <f t="shared" si="6"/>
        <v>0.50959372960033988</v>
      </c>
      <c r="E52" s="50">
        <f t="shared" si="5"/>
        <v>2.108136427569903</v>
      </c>
    </row>
    <row r="53" spans="2:5" hidden="1" x14ac:dyDescent="0.35">
      <c r="B53" s="59">
        <v>38596</v>
      </c>
      <c r="C53" s="50">
        <v>62.894269786090419</v>
      </c>
      <c r="D53" s="50">
        <f t="shared" si="6"/>
        <v>0.62927660265681595</v>
      </c>
      <c r="E53" s="50">
        <f t="shared" si="5"/>
        <v>2.9308000957723834</v>
      </c>
    </row>
    <row r="54" spans="2:5" hidden="1" x14ac:dyDescent="0.35">
      <c r="B54" s="59">
        <v>38626</v>
      </c>
      <c r="C54" s="50">
        <v>63.051868242629489</v>
      </c>
      <c r="D54" s="50">
        <f t="shared" si="6"/>
        <v>0.25057681260165054</v>
      </c>
      <c r="E54" s="50">
        <f t="shared" si="5"/>
        <v>2.8842510099719334</v>
      </c>
    </row>
    <row r="55" spans="2:5" hidden="1" x14ac:dyDescent="0.35">
      <c r="B55" s="59">
        <v>38657</v>
      </c>
      <c r="C55" s="50">
        <v>63.198540677175615</v>
      </c>
      <c r="D55" s="50">
        <f t="shared" si="6"/>
        <v>0.23262186931832218</v>
      </c>
      <c r="E55" s="50">
        <f t="shared" si="5"/>
        <v>3.4566368749989351</v>
      </c>
    </row>
    <row r="56" spans="2:5" hidden="1" x14ac:dyDescent="0.35">
      <c r="B56" s="59">
        <v>38687</v>
      </c>
      <c r="C56" s="50">
        <v>63.265098219126969</v>
      </c>
      <c r="D56" s="50">
        <f t="shared" si="6"/>
        <v>0.10531499816006828</v>
      </c>
      <c r="E56" s="50">
        <f t="shared" si="5"/>
        <v>3.5853826417541228</v>
      </c>
    </row>
    <row r="57" spans="2:5" hidden="1" x14ac:dyDescent="0.35">
      <c r="B57" s="60" t="s">
        <v>5</v>
      </c>
      <c r="C57" s="61">
        <f>AVERAGE(C45:C56)</f>
        <v>62.191353365164183</v>
      </c>
      <c r="D57" s="61">
        <f>AVERAGE(D45:D56)</f>
        <v>0.29468213045014952</v>
      </c>
      <c r="E57" s="61">
        <f>AVERAGE(E45:E56)</f>
        <v>2.2804824084360646</v>
      </c>
    </row>
    <row r="58" spans="2:5" hidden="1" x14ac:dyDescent="0.35">
      <c r="B58" s="59"/>
      <c r="C58" s="50"/>
      <c r="D58" s="50"/>
      <c r="E58" s="50"/>
    </row>
    <row r="59" spans="2:5" hidden="1" x14ac:dyDescent="0.35">
      <c r="B59" s="59">
        <v>38723</v>
      </c>
      <c r="C59" s="50">
        <v>64.039048292237268</v>
      </c>
      <c r="D59" s="50">
        <f>C59/C56*100-100</f>
        <v>1.2233444583135338</v>
      </c>
      <c r="E59" s="50">
        <f t="shared" ref="E59:E70" si="7">C59/C45*100-100</f>
        <v>4.0588330302774267</v>
      </c>
    </row>
    <row r="60" spans="2:5" hidden="1" x14ac:dyDescent="0.35">
      <c r="B60" s="59">
        <v>38754</v>
      </c>
      <c r="C60" s="50">
        <v>63.757784626113619</v>
      </c>
      <c r="D60" s="50">
        <f t="shared" ref="D60:D70" si="8">C60/C59*100-100</f>
        <v>-0.43920650544355055</v>
      </c>
      <c r="E60" s="50">
        <f t="shared" si="7"/>
        <v>3.8929967864746828</v>
      </c>
    </row>
    <row r="61" spans="2:5" hidden="1" x14ac:dyDescent="0.35">
      <c r="B61" s="59">
        <v>38782</v>
      </c>
      <c r="C61" s="50">
        <v>64.030520797286755</v>
      </c>
      <c r="D61" s="50">
        <f t="shared" si="8"/>
        <v>0.42776920931694917</v>
      </c>
      <c r="E61" s="50">
        <f t="shared" si="7"/>
        <v>4.2041877771048775</v>
      </c>
    </row>
    <row r="62" spans="2:5" hidden="1" x14ac:dyDescent="0.35">
      <c r="B62" s="59">
        <v>38813</v>
      </c>
      <c r="C62" s="50">
        <v>64.106175397070217</v>
      </c>
      <c r="D62" s="50">
        <f t="shared" si="8"/>
        <v>0.11815396601720352</v>
      </c>
      <c r="E62" s="50">
        <f t="shared" si="7"/>
        <v>3.8401476981671152</v>
      </c>
    </row>
    <row r="63" spans="2:5" hidden="1" x14ac:dyDescent="0.35">
      <c r="B63" s="59">
        <v>38843</v>
      </c>
      <c r="C63" s="50">
        <v>64.265226574047944</v>
      </c>
      <c r="D63" s="50">
        <f t="shared" si="8"/>
        <v>0.24810585874539015</v>
      </c>
      <c r="E63" s="50">
        <f t="shared" si="7"/>
        <v>4.5609824514063035</v>
      </c>
    </row>
    <row r="64" spans="2:5" hidden="1" x14ac:dyDescent="0.35">
      <c r="B64" s="59">
        <v>38874</v>
      </c>
      <c r="C64" s="50">
        <v>64.889146414133421</v>
      </c>
      <c r="D64" s="50">
        <f t="shared" si="8"/>
        <v>0.97085138160461781</v>
      </c>
      <c r="E64" s="50">
        <f t="shared" si="7"/>
        <v>5.259290902716927</v>
      </c>
    </row>
    <row r="65" spans="2:5" hidden="1" x14ac:dyDescent="0.35">
      <c r="B65" s="59">
        <v>38904</v>
      </c>
      <c r="C65" s="50">
        <v>65.410842136123165</v>
      </c>
      <c r="D65" s="50">
        <f t="shared" si="8"/>
        <v>0.80397994243936921</v>
      </c>
      <c r="E65" s="50">
        <f t="shared" si="7"/>
        <v>5.189049179151624</v>
      </c>
    </row>
    <row r="66" spans="2:5" hidden="1" x14ac:dyDescent="0.35">
      <c r="B66" s="59">
        <v>38935</v>
      </c>
      <c r="C66" s="50">
        <v>65.971920145870243</v>
      </c>
      <c r="D66" s="50">
        <f t="shared" si="8"/>
        <v>0.85777524248878478</v>
      </c>
      <c r="E66" s="50">
        <f t="shared" si="7"/>
        <v>5.5534410836798997</v>
      </c>
    </row>
    <row r="67" spans="2:5" hidden="1" x14ac:dyDescent="0.35">
      <c r="B67" s="59">
        <v>38966</v>
      </c>
      <c r="C67" s="50">
        <v>66.336374105048961</v>
      </c>
      <c r="D67" s="50">
        <f t="shared" si="8"/>
        <v>0.55243800449171943</v>
      </c>
      <c r="E67" s="50">
        <f t="shared" si="7"/>
        <v>5.472842487344991</v>
      </c>
    </row>
    <row r="68" spans="2:5" hidden="1" x14ac:dyDescent="0.35">
      <c r="B68" s="59">
        <v>38996</v>
      </c>
      <c r="C68" s="50">
        <v>66.55344831666882</v>
      </c>
      <c r="D68" s="50">
        <f t="shared" si="8"/>
        <v>0.32723255461040424</v>
      </c>
      <c r="E68" s="50">
        <f t="shared" si="7"/>
        <v>5.5534913899218878</v>
      </c>
    </row>
    <row r="69" spans="2:5" hidden="1" x14ac:dyDescent="0.35">
      <c r="B69" s="59">
        <v>39027</v>
      </c>
      <c r="C69" s="50">
        <v>66.878934151220975</v>
      </c>
      <c r="D69" s="50">
        <f t="shared" si="8"/>
        <v>0.48905930914872897</v>
      </c>
      <c r="E69" s="50">
        <f t="shared" si="7"/>
        <v>5.823541864431931</v>
      </c>
    </row>
    <row r="70" spans="2:5" hidden="1" x14ac:dyDescent="0.35">
      <c r="B70" s="59">
        <v>39057</v>
      </c>
      <c r="C70" s="50">
        <v>67.081821427601938</v>
      </c>
      <c r="D70" s="50">
        <f t="shared" si="8"/>
        <v>0.30336499670018213</v>
      </c>
      <c r="E70" s="50">
        <f t="shared" si="7"/>
        <v>6.0329048968757633</v>
      </c>
    </row>
    <row r="71" spans="2:5" hidden="1" x14ac:dyDescent="0.35">
      <c r="B71" s="60" t="s">
        <v>5</v>
      </c>
      <c r="C71" s="61">
        <f>AVERAGE(C59:C70)</f>
        <v>65.276770198618621</v>
      </c>
      <c r="D71" s="61">
        <f>AVERAGE(D59:D70)</f>
        <v>0.49023903486944437</v>
      </c>
      <c r="E71" s="61">
        <f>AVERAGE(E59:E70)</f>
        <v>4.9534757956294522</v>
      </c>
    </row>
    <row r="72" spans="2:5" hidden="1" x14ac:dyDescent="0.35">
      <c r="B72" s="59"/>
      <c r="C72" s="66"/>
      <c r="D72" s="67"/>
      <c r="E72" s="50"/>
    </row>
    <row r="73" spans="2:5" hidden="1" x14ac:dyDescent="0.35">
      <c r="B73" s="59">
        <v>39088</v>
      </c>
      <c r="C73" s="50">
        <v>67.649831466914861</v>
      </c>
      <c r="D73" s="50">
        <f>C73/C70*100-100</f>
        <v>0.84674212361086632</v>
      </c>
      <c r="E73" s="50">
        <f t="shared" ref="E73:E84" si="9">C73/C59*100-100</f>
        <v>5.6384085506706185</v>
      </c>
    </row>
    <row r="74" spans="2:5" hidden="1" x14ac:dyDescent="0.35">
      <c r="B74" s="59">
        <v>39119</v>
      </c>
      <c r="C74" s="50">
        <v>67.867463577911565</v>
      </c>
      <c r="D74" s="50">
        <f t="shared" ref="D74:D84" si="10">C74/C73*100-100</f>
        <v>0.32170384800313911</v>
      </c>
      <c r="E74" s="50">
        <f t="shared" si="9"/>
        <v>6.4457681142746708</v>
      </c>
    </row>
    <row r="75" spans="2:5" hidden="1" x14ac:dyDescent="0.35">
      <c r="B75" s="59">
        <v>39147</v>
      </c>
      <c r="C75" s="50">
        <v>68.212143818685632</v>
      </c>
      <c r="D75" s="50">
        <f t="shared" si="10"/>
        <v>0.50787258371364885</v>
      </c>
      <c r="E75" s="50">
        <f t="shared" si="9"/>
        <v>6.5306715755716169</v>
      </c>
    </row>
    <row r="76" spans="2:5" hidden="1" x14ac:dyDescent="0.35">
      <c r="B76" s="59">
        <v>39178</v>
      </c>
      <c r="C76" s="50">
        <v>68.785736153558901</v>
      </c>
      <c r="D76" s="50">
        <f t="shared" si="10"/>
        <v>0.84089474800548203</v>
      </c>
      <c r="E76" s="50">
        <f t="shared" si="9"/>
        <v>7.2997035426052719</v>
      </c>
    </row>
    <row r="77" spans="2:5" hidden="1" x14ac:dyDescent="0.35">
      <c r="B77" s="59">
        <v>39208</v>
      </c>
      <c r="C77" s="50">
        <v>69.163538367651412</v>
      </c>
      <c r="D77" s="50">
        <f t="shared" si="10"/>
        <v>0.54924499644680225</v>
      </c>
      <c r="E77" s="50">
        <f t="shared" si="9"/>
        <v>7.6220252455805309</v>
      </c>
    </row>
    <row r="78" spans="2:5" hidden="1" x14ac:dyDescent="0.35">
      <c r="B78" s="59">
        <v>39239</v>
      </c>
      <c r="C78" s="50">
        <v>69.35709036804279</v>
      </c>
      <c r="D78" s="50">
        <f t="shared" si="10"/>
        <v>0.27984687446516432</v>
      </c>
      <c r="E78" s="50">
        <f t="shared" si="9"/>
        <v>6.8855027393860411</v>
      </c>
    </row>
    <row r="79" spans="2:5" hidden="1" x14ac:dyDescent="0.35">
      <c r="B79" s="59">
        <v>39269</v>
      </c>
      <c r="C79" s="50">
        <v>69.975933426775555</v>
      </c>
      <c r="D79" s="50">
        <f t="shared" si="10"/>
        <v>0.89225637270664038</v>
      </c>
      <c r="E79" s="50">
        <f t="shared" si="9"/>
        <v>6.9791049030559975</v>
      </c>
    </row>
    <row r="80" spans="2:5" hidden="1" x14ac:dyDescent="0.35">
      <c r="B80" s="59">
        <v>39300</v>
      </c>
      <c r="C80" s="50">
        <v>70.394775386570515</v>
      </c>
      <c r="D80" s="50">
        <f t="shared" si="10"/>
        <v>0.59855144373779012</v>
      </c>
      <c r="E80" s="50">
        <f t="shared" si="9"/>
        <v>6.7041481147144282</v>
      </c>
    </row>
    <row r="81" spans="2:5" hidden="1" x14ac:dyDescent="0.35">
      <c r="B81" s="59">
        <v>39331</v>
      </c>
      <c r="C81" s="50">
        <v>70.738781137435353</v>
      </c>
      <c r="D81" s="50">
        <f t="shared" si="10"/>
        <v>0.488680799073137</v>
      </c>
      <c r="E81" s="50">
        <f t="shared" si="9"/>
        <v>6.6364902992961845</v>
      </c>
    </row>
    <row r="82" spans="2:5" hidden="1" x14ac:dyDescent="0.35">
      <c r="B82" s="59">
        <v>39361</v>
      </c>
      <c r="C82" s="50">
        <v>71.325990414666151</v>
      </c>
      <c r="D82" s="50">
        <f t="shared" si="10"/>
        <v>0.83010940786488163</v>
      </c>
      <c r="E82" s="50">
        <f t="shared" si="9"/>
        <v>7.1709914643175665</v>
      </c>
    </row>
    <row r="83" spans="2:5" hidden="1" x14ac:dyDescent="0.35">
      <c r="B83" s="59">
        <v>39392</v>
      </c>
      <c r="C83" s="50">
        <v>70.354219717134114</v>
      </c>
      <c r="D83" s="50">
        <f t="shared" si="10"/>
        <v>-1.3624356169223546</v>
      </c>
      <c r="E83" s="50">
        <f t="shared" si="9"/>
        <v>5.196383001641621</v>
      </c>
    </row>
    <row r="84" spans="2:5" hidden="1" x14ac:dyDescent="0.35">
      <c r="B84" s="59">
        <v>39422</v>
      </c>
      <c r="C84" s="50">
        <v>70.786684566649086</v>
      </c>
      <c r="D84" s="50">
        <f t="shared" si="10"/>
        <v>0.61469639099649953</v>
      </c>
      <c r="E84" s="50">
        <f t="shared" si="9"/>
        <v>5.5229018237759533</v>
      </c>
    </row>
    <row r="85" spans="2:5" hidden="1" x14ac:dyDescent="0.35">
      <c r="B85" s="60" t="s">
        <v>5</v>
      </c>
      <c r="C85" s="61">
        <f>AVERAGE(C73:C84)</f>
        <v>69.551015700166332</v>
      </c>
      <c r="D85" s="61">
        <f>AVERAGE(D73:D84)</f>
        <v>0.45068033097514143</v>
      </c>
      <c r="E85" s="61">
        <f>AVERAGE(E73:E84)</f>
        <v>6.5526749479075415</v>
      </c>
    </row>
    <row r="86" spans="2:5" hidden="1" x14ac:dyDescent="0.35">
      <c r="B86" s="60"/>
      <c r="C86" s="61"/>
      <c r="D86" s="61"/>
      <c r="E86" s="66"/>
    </row>
    <row r="87" spans="2:5" hidden="1" x14ac:dyDescent="0.35">
      <c r="B87" s="59">
        <v>39453</v>
      </c>
      <c r="C87" s="50">
        <v>71.897979674922269</v>
      </c>
      <c r="D87" s="50">
        <f>C87/C84*100-100</f>
        <v>1.5699211159223552</v>
      </c>
      <c r="E87" s="50">
        <f t="shared" ref="E87:E98" si="11">C87/C73*100-100</f>
        <v>6.2796138820907998</v>
      </c>
    </row>
    <row r="88" spans="2:5" hidden="1" x14ac:dyDescent="0.35">
      <c r="B88" s="59">
        <v>39484</v>
      </c>
      <c r="C88" s="50">
        <v>72.077171055231631</v>
      </c>
      <c r="D88" s="50">
        <f t="shared" ref="D88:D98" si="12">C88/C87*100-100</f>
        <v>0.2492300633752933</v>
      </c>
      <c r="E88" s="50">
        <f t="shared" si="11"/>
        <v>6.202836020956255</v>
      </c>
    </row>
    <row r="89" spans="2:5" hidden="1" x14ac:dyDescent="0.35">
      <c r="B89" s="59">
        <v>39513</v>
      </c>
      <c r="C89" s="50">
        <v>72.899227456517693</v>
      </c>
      <c r="D89" s="50">
        <f t="shared" si="12"/>
        <v>1.1405225666475332</v>
      </c>
      <c r="E89" s="50">
        <f t="shared" si="11"/>
        <v>6.8713331313714008</v>
      </c>
    </row>
    <row r="90" spans="2:5" hidden="1" x14ac:dyDescent="0.35">
      <c r="B90" s="59">
        <v>39544</v>
      </c>
      <c r="C90" s="50">
        <v>74.058883762441425</v>
      </c>
      <c r="D90" s="50">
        <f t="shared" si="12"/>
        <v>1.5907662486758625</v>
      </c>
      <c r="E90" s="50">
        <f t="shared" si="11"/>
        <v>7.6660480846067145</v>
      </c>
    </row>
    <row r="91" spans="2:5" hidden="1" x14ac:dyDescent="0.35">
      <c r="B91" s="59">
        <v>39574</v>
      </c>
      <c r="C91" s="50">
        <v>74.72325178050275</v>
      </c>
      <c r="D91" s="50">
        <f t="shared" si="12"/>
        <v>0.89708078802863156</v>
      </c>
      <c r="E91" s="50">
        <f t="shared" si="11"/>
        <v>8.0385034428077802</v>
      </c>
    </row>
    <row r="92" spans="2:5" hidden="1" x14ac:dyDescent="0.35">
      <c r="B92" s="59">
        <v>39605</v>
      </c>
      <c r="C92" s="50">
        <v>75.406802391480127</v>
      </c>
      <c r="D92" s="50">
        <f t="shared" si="12"/>
        <v>0.91477631753136279</v>
      </c>
      <c r="E92" s="50">
        <f t="shared" si="11"/>
        <v>8.7225574073747794</v>
      </c>
    </row>
    <row r="93" spans="2:5" hidden="1" x14ac:dyDescent="0.35">
      <c r="B93" s="59">
        <v>39635</v>
      </c>
      <c r="C93" s="50">
        <v>77.21685460959587</v>
      </c>
      <c r="D93" s="50">
        <f t="shared" si="12"/>
        <v>2.4003832024579452</v>
      </c>
      <c r="E93" s="50">
        <f t="shared" si="11"/>
        <v>10.347730752884331</v>
      </c>
    </row>
    <row r="94" spans="2:5" hidden="1" x14ac:dyDescent="0.35">
      <c r="B94" s="59">
        <v>39666</v>
      </c>
      <c r="C94" s="50">
        <v>77.753193810020022</v>
      </c>
      <c r="D94" s="50">
        <f t="shared" si="12"/>
        <v>0.69458825166583438</v>
      </c>
      <c r="E94" s="50">
        <f t="shared" si="11"/>
        <v>10.453074653681327</v>
      </c>
    </row>
    <row r="95" spans="2:5" hidden="1" x14ac:dyDescent="0.35">
      <c r="B95" s="59">
        <v>39697</v>
      </c>
      <c r="C95" s="50">
        <v>78.232270828386888</v>
      </c>
      <c r="D95" s="50">
        <f t="shared" si="12"/>
        <v>0.61615091919880172</v>
      </c>
      <c r="E95" s="50">
        <f t="shared" si="11"/>
        <v>10.593184630072656</v>
      </c>
    </row>
    <row r="96" spans="2:5" hidden="1" x14ac:dyDescent="0.35">
      <c r="B96" s="59">
        <v>39727</v>
      </c>
      <c r="C96" s="50">
        <v>78.588642332817429</v>
      </c>
      <c r="D96" s="50">
        <f t="shared" si="12"/>
        <v>0.45553005256908818</v>
      </c>
      <c r="E96" s="50">
        <f t="shared" si="11"/>
        <v>10.182335886159549</v>
      </c>
    </row>
    <row r="97" spans="2:5" hidden="1" x14ac:dyDescent="0.35">
      <c r="B97" s="59">
        <v>39758</v>
      </c>
      <c r="C97" s="50">
        <v>78.973073744477858</v>
      </c>
      <c r="D97" s="50">
        <f t="shared" si="12"/>
        <v>0.48916917285883699</v>
      </c>
      <c r="E97" s="50">
        <f t="shared" si="11"/>
        <v>12.250656836216336</v>
      </c>
    </row>
    <row r="98" spans="2:5" hidden="1" x14ac:dyDescent="0.35">
      <c r="B98" s="59">
        <v>39788</v>
      </c>
      <c r="C98" s="50">
        <v>78.689836525572062</v>
      </c>
      <c r="D98" s="50">
        <f t="shared" si="12"/>
        <v>-0.35865036711402354</v>
      </c>
      <c r="E98" s="50">
        <f t="shared" si="11"/>
        <v>11.164743775337826</v>
      </c>
    </row>
    <row r="99" spans="2:5" hidden="1" x14ac:dyDescent="0.35">
      <c r="B99" s="60" t="s">
        <v>5</v>
      </c>
      <c r="C99" s="61">
        <f>AVERAGE(C87:C98)</f>
        <v>75.876432330997176</v>
      </c>
      <c r="D99" s="61">
        <f>AVERAGE(D87:D98)</f>
        <v>0.88828902765146012</v>
      </c>
      <c r="E99" s="61">
        <f>AVERAGE(E87:E98)</f>
        <v>9.0643848752966463</v>
      </c>
    </row>
    <row r="100" spans="2:5" hidden="1" x14ac:dyDescent="0.35">
      <c r="B100" s="59"/>
      <c r="C100" s="66"/>
      <c r="D100" s="67"/>
      <c r="E100" s="66"/>
    </row>
    <row r="101" spans="2:5" hidden="1" x14ac:dyDescent="0.35">
      <c r="B101" s="59">
        <v>39822</v>
      </c>
      <c r="C101" s="50">
        <v>80.213646315997963</v>
      </c>
      <c r="D101" s="50">
        <f>C101/C98*100-100</f>
        <v>1.9364759894128269</v>
      </c>
      <c r="E101" s="50">
        <f t="shared" ref="E101:E112" si="13">C101/C87*100-100</f>
        <v>11.565925327351252</v>
      </c>
    </row>
    <row r="102" spans="2:5" hidden="1" x14ac:dyDescent="0.35">
      <c r="B102" s="59">
        <v>39853</v>
      </c>
      <c r="C102" s="50">
        <v>80.332407915544749</v>
      </c>
      <c r="D102" s="50">
        <f t="shared" ref="D102:D112" si="14">C102/C101*100-100</f>
        <v>0.14805660258720366</v>
      </c>
      <c r="E102" s="50">
        <f t="shared" si="13"/>
        <v>11.453330838952127</v>
      </c>
    </row>
    <row r="103" spans="2:5" hidden="1" x14ac:dyDescent="0.35">
      <c r="B103" s="59">
        <v>39881</v>
      </c>
      <c r="C103" s="50">
        <v>80.932717009257715</v>
      </c>
      <c r="D103" s="50">
        <f t="shared" si="14"/>
        <v>0.74728133923744622</v>
      </c>
      <c r="E103" s="50">
        <f t="shared" si="13"/>
        <v>11.0199927119005</v>
      </c>
    </row>
    <row r="104" spans="2:5" hidden="1" x14ac:dyDescent="0.35">
      <c r="B104" s="59">
        <v>39912</v>
      </c>
      <c r="C104" s="50">
        <v>81.346578950933619</v>
      </c>
      <c r="D104" s="50">
        <f t="shared" si="14"/>
        <v>0.51136543658674327</v>
      </c>
      <c r="E104" s="50">
        <f t="shared" si="13"/>
        <v>9.8404064688159849</v>
      </c>
    </row>
    <row r="105" spans="2:5" hidden="1" x14ac:dyDescent="0.35">
      <c r="B105" s="59">
        <v>39942</v>
      </c>
      <c r="C105" s="50">
        <v>81.654319938484946</v>
      </c>
      <c r="D105" s="50">
        <f t="shared" si="14"/>
        <v>0.3783084568767805</v>
      </c>
      <c r="E105" s="50">
        <f t="shared" si="13"/>
        <v>9.275651143156864</v>
      </c>
    </row>
    <row r="106" spans="2:5" hidden="1" x14ac:dyDescent="0.35">
      <c r="B106" s="59">
        <v>39973</v>
      </c>
      <c r="C106" s="50">
        <v>83.419264446923975</v>
      </c>
      <c r="D106" s="50">
        <f t="shared" si="14"/>
        <v>2.1614833235628765</v>
      </c>
      <c r="E106" s="50">
        <f t="shared" si="13"/>
        <v>10.625648882240824</v>
      </c>
    </row>
    <row r="107" spans="2:5" hidden="1" x14ac:dyDescent="0.35">
      <c r="B107" s="59">
        <v>40003</v>
      </c>
      <c r="C107" s="50">
        <v>84.066227500747459</v>
      </c>
      <c r="D107" s="50">
        <f t="shared" si="14"/>
        <v>0.7755559319695351</v>
      </c>
      <c r="E107" s="50">
        <f t="shared" si="13"/>
        <v>8.8703080768850668</v>
      </c>
    </row>
    <row r="108" spans="2:5" hidden="1" x14ac:dyDescent="0.35">
      <c r="B108" s="59">
        <v>40034</v>
      </c>
      <c r="C108" s="50">
        <v>84.802664311847181</v>
      </c>
      <c r="D108" s="50">
        <f t="shared" si="14"/>
        <v>0.87601981555931729</v>
      </c>
      <c r="E108" s="50">
        <f t="shared" si="13"/>
        <v>9.0664706572075175</v>
      </c>
    </row>
    <row r="109" spans="2:5" hidden="1" x14ac:dyDescent="0.35">
      <c r="B109" s="59">
        <v>40065</v>
      </c>
      <c r="C109" s="50">
        <v>84.79352831151796</v>
      </c>
      <c r="D109" s="50">
        <f t="shared" si="14"/>
        <v>-1.0773246811709214E-2</v>
      </c>
      <c r="E109" s="50">
        <f t="shared" si="13"/>
        <v>8.3868938146050738</v>
      </c>
    </row>
    <row r="110" spans="2:5" hidden="1" x14ac:dyDescent="0.35">
      <c r="B110" s="59">
        <v>40095</v>
      </c>
      <c r="C110" s="50">
        <v>85.021303662700987</v>
      </c>
      <c r="D110" s="50">
        <f t="shared" si="14"/>
        <v>0.26862350903269316</v>
      </c>
      <c r="E110" s="50">
        <f t="shared" si="13"/>
        <v>8.1852302558449708</v>
      </c>
    </row>
    <row r="111" spans="2:5" hidden="1" x14ac:dyDescent="0.35">
      <c r="B111" s="59">
        <v>40126</v>
      </c>
      <c r="C111" s="50">
        <v>85.067102194316845</v>
      </c>
      <c r="D111" s="50">
        <f t="shared" si="14"/>
        <v>5.3867124641556074E-2</v>
      </c>
      <c r="E111" s="50">
        <f t="shared" si="13"/>
        <v>7.7165901754775064</v>
      </c>
    </row>
    <row r="112" spans="2:5" hidden="1" x14ac:dyDescent="0.35">
      <c r="B112" s="59">
        <v>40156</v>
      </c>
      <c r="C112" s="50">
        <v>84.927021894847272</v>
      </c>
      <c r="D112" s="50">
        <f t="shared" si="14"/>
        <v>-0.16467035535028174</v>
      </c>
      <c r="E112" s="50">
        <f t="shared" si="13"/>
        <v>7.926290922269601</v>
      </c>
    </row>
    <row r="113" spans="2:5" hidden="1" x14ac:dyDescent="0.35">
      <c r="B113" s="60" t="s">
        <v>5</v>
      </c>
      <c r="C113" s="61">
        <f>AVERAGE(C101:C112)</f>
        <v>83.04806520442672</v>
      </c>
      <c r="D113" s="61">
        <f>AVERAGE(D101:D112)</f>
        <v>0.64013282727541565</v>
      </c>
      <c r="E113" s="61">
        <f>AVERAGE(E101:E112)</f>
        <v>9.4943949395589406</v>
      </c>
    </row>
    <row r="114" spans="2:5" hidden="1" x14ac:dyDescent="0.35">
      <c r="B114" s="68"/>
      <c r="C114" s="66"/>
      <c r="D114" s="50"/>
      <c r="E114" s="66"/>
    </row>
    <row r="115" spans="2:5" hidden="1" x14ac:dyDescent="0.35">
      <c r="B115" s="69">
        <v>40179</v>
      </c>
      <c r="C115" s="50">
        <v>86.183320831363218</v>
      </c>
      <c r="D115" s="50">
        <f>C115/C112*100-100</f>
        <v>1.4792687986533224</v>
      </c>
      <c r="E115" s="50">
        <f t="shared" ref="E115:E126" si="15">C115/C101*100-100</f>
        <v>7.4422181131724017</v>
      </c>
    </row>
    <row r="116" spans="2:5" hidden="1" x14ac:dyDescent="0.35">
      <c r="B116" s="69">
        <v>40210</v>
      </c>
      <c r="C116" s="50">
        <v>86.543667074476602</v>
      </c>
      <c r="D116" s="50">
        <f t="shared" ref="D116:D126" si="16">C116/C115*100-100</f>
        <v>0.41811598768452996</v>
      </c>
      <c r="E116" s="50">
        <f t="shared" si="15"/>
        <v>7.7319469440800219</v>
      </c>
    </row>
    <row r="117" spans="2:5" hidden="1" x14ac:dyDescent="0.35">
      <c r="B117" s="69">
        <v>40238</v>
      </c>
      <c r="C117" s="50">
        <v>86.637497043724721</v>
      </c>
      <c r="D117" s="50">
        <f t="shared" si="16"/>
        <v>0.10841922051601216</v>
      </c>
      <c r="E117" s="50">
        <f t="shared" si="15"/>
        <v>7.0487934240666164</v>
      </c>
    </row>
    <row r="118" spans="2:5" hidden="1" x14ac:dyDescent="0.35">
      <c r="B118" s="69">
        <v>40269</v>
      </c>
      <c r="C118" s="51">
        <v>86.527600895587511</v>
      </c>
      <c r="D118" s="50">
        <f t="shared" si="16"/>
        <v>-0.12684594071518518</v>
      </c>
      <c r="E118" s="50">
        <f t="shared" si="15"/>
        <v>6.3690717070953582</v>
      </c>
    </row>
    <row r="119" spans="2:5" hidden="1" x14ac:dyDescent="0.35">
      <c r="B119" s="69">
        <v>40299</v>
      </c>
      <c r="C119" s="50">
        <v>86.651937281645786</v>
      </c>
      <c r="D119" s="50">
        <f t="shared" si="16"/>
        <v>0.14369563557912102</v>
      </c>
      <c r="E119" s="50">
        <f t="shared" si="15"/>
        <v>6.1204567583513523</v>
      </c>
    </row>
    <row r="120" spans="2:5" hidden="1" x14ac:dyDescent="0.35">
      <c r="B120" s="69">
        <v>40330</v>
      </c>
      <c r="C120" s="50">
        <v>86.692050722670047</v>
      </c>
      <c r="D120" s="50">
        <f t="shared" si="16"/>
        <v>4.6292607277649722E-2</v>
      </c>
      <c r="E120" s="50">
        <f t="shared" si="15"/>
        <v>3.923297930573824</v>
      </c>
    </row>
    <row r="121" spans="2:5" hidden="1" x14ac:dyDescent="0.35">
      <c r="B121" s="69">
        <v>40360</v>
      </c>
      <c r="C121" s="51">
        <v>87.697559245671499</v>
      </c>
      <c r="D121" s="50">
        <f t="shared" si="16"/>
        <v>1.1598624263925927</v>
      </c>
      <c r="E121" s="50">
        <f t="shared" si="15"/>
        <v>4.3196083051208092</v>
      </c>
    </row>
    <row r="122" spans="2:5" hidden="1" x14ac:dyDescent="0.35">
      <c r="B122" s="69">
        <v>40391</v>
      </c>
      <c r="C122" s="51">
        <v>87.583010640647743</v>
      </c>
      <c r="D122" s="50">
        <f t="shared" si="16"/>
        <v>-0.13061778002608548</v>
      </c>
      <c r="E122" s="50">
        <f t="shared" si="15"/>
        <v>3.2786072835828861</v>
      </c>
    </row>
    <row r="123" spans="2:5" hidden="1" x14ac:dyDescent="0.35">
      <c r="B123" s="69">
        <v>40422</v>
      </c>
      <c r="C123" s="51">
        <v>87.735836871706525</v>
      </c>
      <c r="D123" s="50">
        <f t="shared" si="16"/>
        <v>0.17449300947853885</v>
      </c>
      <c r="E123" s="50">
        <f t="shared" si="15"/>
        <v>3.4699683086414126</v>
      </c>
    </row>
    <row r="124" spans="2:5" hidden="1" x14ac:dyDescent="0.35">
      <c r="B124" s="69">
        <v>40452</v>
      </c>
      <c r="C124" s="51">
        <v>87.586348062245563</v>
      </c>
      <c r="D124" s="50">
        <f t="shared" si="16"/>
        <v>-0.17038511831779601</v>
      </c>
      <c r="E124" s="50">
        <f t="shared" si="15"/>
        <v>3.016943153119243</v>
      </c>
    </row>
    <row r="125" spans="2:5" hidden="1" x14ac:dyDescent="0.35">
      <c r="B125" s="69">
        <v>40483</v>
      </c>
      <c r="C125" s="51">
        <v>87.794453322252522</v>
      </c>
      <c r="D125" s="50">
        <f t="shared" si="16"/>
        <v>0.23760011076048215</v>
      </c>
      <c r="E125" s="50">
        <f t="shared" si="15"/>
        <v>3.2061173562791083</v>
      </c>
    </row>
    <row r="126" spans="2:5" hidden="1" x14ac:dyDescent="0.35">
      <c r="B126" s="69">
        <v>40513</v>
      </c>
      <c r="C126" s="51">
        <v>87.525820112917842</v>
      </c>
      <c r="D126" s="50">
        <f t="shared" si="16"/>
        <v>-0.30597970506023842</v>
      </c>
      <c r="E126" s="50">
        <f t="shared" si="15"/>
        <v>3.0600369117950095</v>
      </c>
    </row>
    <row r="127" spans="2:5" hidden="1" x14ac:dyDescent="0.35">
      <c r="B127" s="60" t="s">
        <v>5</v>
      </c>
      <c r="C127" s="61">
        <f>AVERAGE(C115:C126)</f>
        <v>87.096591842075796</v>
      </c>
      <c r="D127" s="61">
        <f>AVERAGE(D115:D126)</f>
        <v>0.25282660435191201</v>
      </c>
      <c r="E127" s="61">
        <f>AVERAGE(E115:E126)</f>
        <v>4.9155888496565039</v>
      </c>
    </row>
    <row r="128" spans="2:5" hidden="1" x14ac:dyDescent="0.35">
      <c r="B128" s="59"/>
      <c r="C128" s="66"/>
      <c r="D128" s="50"/>
      <c r="E128" s="66"/>
    </row>
    <row r="129" spans="2:28" hidden="1" x14ac:dyDescent="0.35">
      <c r="B129" s="69">
        <v>40544</v>
      </c>
      <c r="C129" s="51">
        <v>89.005521499335202</v>
      </c>
      <c r="D129" s="50">
        <f>C129/C126*100-100</f>
        <v>1.6905884280871391</v>
      </c>
      <c r="E129" s="50">
        <f t="shared" ref="E129:E140" si="17">C129/C115*100-100</f>
        <v>3.274648320287227</v>
      </c>
    </row>
    <row r="130" spans="2:28" hidden="1" x14ac:dyDescent="0.35">
      <c r="B130" s="69">
        <v>40575</v>
      </c>
      <c r="C130" s="51">
        <v>89.136622369150388</v>
      </c>
      <c r="D130" s="50">
        <f t="shared" ref="D130:D140" si="18">C130/C129*100-100</f>
        <v>0.14729521001251555</v>
      </c>
      <c r="E130" s="50">
        <f t="shared" si="17"/>
        <v>2.9961236706579371</v>
      </c>
    </row>
    <row r="131" spans="2:28" hidden="1" x14ac:dyDescent="0.35">
      <c r="B131" s="69">
        <v>40603</v>
      </c>
      <c r="C131" s="51">
        <v>89.782156275816945</v>
      </c>
      <c r="D131" s="50">
        <f t="shared" si="18"/>
        <v>0.72420727811868346</v>
      </c>
      <c r="E131" s="50">
        <f t="shared" si="17"/>
        <v>3.6296746090265657</v>
      </c>
    </row>
    <row r="132" spans="2:28" hidden="1" x14ac:dyDescent="0.35">
      <c r="B132" s="69">
        <v>40634</v>
      </c>
      <c r="C132" s="51">
        <v>90.63756567610956</v>
      </c>
      <c r="D132" s="50">
        <f t="shared" si="18"/>
        <v>0.95276103379021038</v>
      </c>
      <c r="E132" s="50">
        <f t="shared" si="17"/>
        <v>4.7498887499279192</v>
      </c>
    </row>
    <row r="133" spans="2:28" hidden="1" x14ac:dyDescent="0.35">
      <c r="B133" s="69">
        <v>40664</v>
      </c>
      <c r="C133" s="50">
        <v>91.072004979520756</v>
      </c>
      <c r="D133" s="50">
        <f t="shared" si="18"/>
        <v>0.47931484056363161</v>
      </c>
      <c r="E133" s="50">
        <f t="shared" si="17"/>
        <v>5.1009450412036017</v>
      </c>
    </row>
    <row r="134" spans="2:28" hidden="1" x14ac:dyDescent="0.35">
      <c r="B134" s="69">
        <v>40695</v>
      </c>
      <c r="C134" s="51">
        <v>91.297485784572601</v>
      </c>
      <c r="D134" s="50">
        <f t="shared" si="18"/>
        <v>0.24758519931845058</v>
      </c>
      <c r="E134" s="50">
        <f t="shared" si="17"/>
        <v>5.3124075662201733</v>
      </c>
    </row>
    <row r="135" spans="2:28" hidden="1" x14ac:dyDescent="0.35">
      <c r="B135" s="69">
        <v>40725</v>
      </c>
      <c r="C135" s="51">
        <v>91.853813049158973</v>
      </c>
      <c r="D135" s="50">
        <f t="shared" si="18"/>
        <v>0.60935661021279941</v>
      </c>
      <c r="E135" s="50">
        <f t="shared" si="17"/>
        <v>4.7393038520540358</v>
      </c>
    </row>
    <row r="136" spans="2:28" hidden="1" x14ac:dyDescent="0.35">
      <c r="B136" s="69">
        <v>40756</v>
      </c>
      <c r="C136" s="51">
        <v>92.206387436898936</v>
      </c>
      <c r="D136" s="50">
        <f t="shared" si="18"/>
        <v>0.38384295222590481</v>
      </c>
      <c r="E136" s="50">
        <f t="shared" si="17"/>
        <v>5.2788511863572012</v>
      </c>
    </row>
    <row r="137" spans="2:28" hidden="1" x14ac:dyDescent="0.35">
      <c r="B137" s="69">
        <v>40787</v>
      </c>
      <c r="C137" s="50">
        <v>92.220924040365972</v>
      </c>
      <c r="D137" s="50">
        <f t="shared" si="18"/>
        <v>1.5765289012080075E-2</v>
      </c>
      <c r="E137" s="50">
        <f t="shared" si="17"/>
        <v>5.1120355473645844</v>
      </c>
    </row>
    <row r="138" spans="2:28" hidden="1" x14ac:dyDescent="0.35">
      <c r="B138" s="69">
        <v>40817</v>
      </c>
      <c r="C138" s="50">
        <v>92.984012939698246</v>
      </c>
      <c r="D138" s="50">
        <f t="shared" si="18"/>
        <v>0.82745744230263085</v>
      </c>
      <c r="E138" s="50">
        <f t="shared" si="17"/>
        <v>6.1626783133105221</v>
      </c>
    </row>
    <row r="139" spans="2:28" hidden="1" x14ac:dyDescent="0.35">
      <c r="B139" s="69">
        <v>40848</v>
      </c>
      <c r="C139" s="50">
        <v>93.278946472600524</v>
      </c>
      <c r="D139" s="50">
        <f t="shared" si="18"/>
        <v>0.31718735681320709</v>
      </c>
      <c r="E139" s="50">
        <f t="shared" si="17"/>
        <v>6.2469699882030056</v>
      </c>
    </row>
    <row r="140" spans="2:28" hidden="1" x14ac:dyDescent="0.35">
      <c r="B140" s="69">
        <v>40878</v>
      </c>
      <c r="C140" s="50">
        <v>94.000095228462385</v>
      </c>
      <c r="D140" s="50">
        <f t="shared" si="18"/>
        <v>0.77310988506253864</v>
      </c>
      <c r="E140" s="50">
        <f t="shared" si="17"/>
        <v>7.3969888053513984</v>
      </c>
    </row>
    <row r="141" spans="2:28" hidden="1" x14ac:dyDescent="0.35">
      <c r="B141" s="60" t="s">
        <v>5</v>
      </c>
      <c r="C141" s="61">
        <f>AVERAGE(C129:C140)</f>
        <v>91.456294645974197</v>
      </c>
      <c r="D141" s="61">
        <f>AVERAGE(D129:D140)</f>
        <v>0.59737262712664929</v>
      </c>
      <c r="E141" s="61">
        <f>AVERAGE(E129:E140)</f>
        <v>5.0000429708303473</v>
      </c>
    </row>
    <row r="142" spans="2:28" ht="13.5" hidden="1" customHeight="1" x14ac:dyDescent="0.35">
      <c r="B142" s="59"/>
      <c r="C142" s="66"/>
      <c r="D142" s="67"/>
      <c r="E142" s="70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</row>
    <row r="143" spans="2:28" ht="14.25" hidden="1" customHeight="1" x14ac:dyDescent="0.35">
      <c r="B143" s="69">
        <v>40909</v>
      </c>
      <c r="C143" s="51">
        <v>95.051965273312945</v>
      </c>
      <c r="D143" s="51">
        <f>C143/C140*100-100</f>
        <v>1.1190095523776193</v>
      </c>
      <c r="E143" s="51">
        <f t="shared" ref="E143:E154" si="19">C143/C129*100-100</f>
        <v>6.7933355955033647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</row>
    <row r="144" spans="2:28" ht="14.25" hidden="1" customHeight="1" x14ac:dyDescent="0.35">
      <c r="B144" s="69">
        <v>40940</v>
      </c>
      <c r="C144" s="51">
        <v>95.777339026064595</v>
      </c>
      <c r="D144" s="51">
        <f t="shared" ref="D144:D154" si="20">C144/C143*100-100</f>
        <v>0.76313388225683809</v>
      </c>
      <c r="E144" s="51">
        <f t="shared" si="19"/>
        <v>7.4500429569928599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</row>
    <row r="145" spans="2:28" ht="14.25" hidden="1" customHeight="1" x14ac:dyDescent="0.35">
      <c r="B145" s="69">
        <v>40969</v>
      </c>
      <c r="C145" s="51">
        <v>96.264212965290966</v>
      </c>
      <c r="D145" s="51">
        <f t="shared" si="20"/>
        <v>0.50833938818645663</v>
      </c>
      <c r="E145" s="51">
        <f t="shared" si="19"/>
        <v>7.2197605385648131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</row>
    <row r="146" spans="2:28" ht="14.25" hidden="1" customHeight="1" x14ac:dyDescent="0.35">
      <c r="B146" s="69">
        <v>41000</v>
      </c>
      <c r="C146" s="51">
        <v>96.591936062525036</v>
      </c>
      <c r="D146" s="51">
        <f t="shared" si="20"/>
        <v>0.3404412575961544</v>
      </c>
      <c r="E146" s="51">
        <f t="shared" si="19"/>
        <v>6.5694288477398288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</row>
    <row r="147" spans="2:28" ht="14.25" hidden="1" customHeight="1" x14ac:dyDescent="0.35">
      <c r="B147" s="69">
        <v>41030</v>
      </c>
      <c r="C147" s="51">
        <v>96.831480251673298</v>
      </c>
      <c r="D147" s="51">
        <f t="shared" si="20"/>
        <v>0.2479960532038632</v>
      </c>
      <c r="E147" s="51">
        <f t="shared" si="19"/>
        <v>6.3240896842533374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</row>
    <row r="148" spans="2:28" ht="14.25" hidden="1" customHeight="1" x14ac:dyDescent="0.35">
      <c r="B148" s="69">
        <v>41061</v>
      </c>
      <c r="C148" s="51">
        <v>96.621784827704758</v>
      </c>
      <c r="D148" s="51">
        <f t="shared" si="20"/>
        <v>-0.21655707774323218</v>
      </c>
      <c r="E148" s="51">
        <f t="shared" si="19"/>
        <v>5.8318134364570398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</row>
    <row r="149" spans="2:28" ht="14.25" hidden="1" customHeight="1" x14ac:dyDescent="0.35">
      <c r="B149" s="69">
        <v>41091</v>
      </c>
      <c r="C149" s="51">
        <v>97.615152608839523</v>
      </c>
      <c r="D149" s="51">
        <f t="shared" si="20"/>
        <v>1.0280991837463347</v>
      </c>
      <c r="E149" s="51">
        <f t="shared" si="19"/>
        <v>6.2722922091401472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</row>
    <row r="150" spans="2:28" ht="14.25" hidden="1" customHeight="1" x14ac:dyDescent="0.35">
      <c r="B150" s="69">
        <v>41122</v>
      </c>
      <c r="C150" s="51">
        <v>97.872276548114883</v>
      </c>
      <c r="D150" s="51">
        <f t="shared" si="20"/>
        <v>0.26340576478500566</v>
      </c>
      <c r="E150" s="51">
        <f t="shared" si="19"/>
        <v>6.1447902566331294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</row>
    <row r="151" spans="2:28" ht="14.25" hidden="1" customHeight="1" x14ac:dyDescent="0.35">
      <c r="B151" s="69">
        <v>41153</v>
      </c>
      <c r="C151" s="51">
        <v>98.696972894316531</v>
      </c>
      <c r="D151" s="51">
        <f t="shared" si="20"/>
        <v>0.84262507758896277</v>
      </c>
      <c r="E151" s="51">
        <f t="shared" si="19"/>
        <v>7.0223204997554802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</row>
    <row r="152" spans="2:28" ht="14.25" hidden="1" customHeight="1" x14ac:dyDescent="0.35">
      <c r="B152" s="69">
        <v>41183</v>
      </c>
      <c r="C152" s="51">
        <v>99.623971371998977</v>
      </c>
      <c r="D152" s="51">
        <f t="shared" si="20"/>
        <v>0.93923699025204144</v>
      </c>
      <c r="E152" s="51">
        <f t="shared" si="19"/>
        <v>7.1409678098178517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</row>
    <row r="153" spans="2:28" ht="14.25" hidden="1" customHeight="1" x14ac:dyDescent="0.35">
      <c r="B153" s="69">
        <v>41214</v>
      </c>
      <c r="C153" s="51">
        <v>100.3007249981255</v>
      </c>
      <c r="D153" s="51">
        <f t="shared" si="20"/>
        <v>0.67930801874933877</v>
      </c>
      <c r="E153" s="51">
        <f t="shared" si="19"/>
        <v>7.5277206605110365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</row>
    <row r="154" spans="2:28" ht="14.25" hidden="1" customHeight="1" x14ac:dyDescent="0.35">
      <c r="B154" s="69">
        <v>41244</v>
      </c>
      <c r="C154" s="51">
        <v>100</v>
      </c>
      <c r="D154" s="51">
        <f t="shared" si="20"/>
        <v>-0.29982335434876006</v>
      </c>
      <c r="E154" s="51">
        <f t="shared" si="19"/>
        <v>6.3828709502422782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</row>
    <row r="155" spans="2:28" ht="14.25" hidden="1" customHeight="1" x14ac:dyDescent="0.35">
      <c r="B155" s="60" t="s">
        <v>5</v>
      </c>
      <c r="C155" s="53">
        <f>AVERAGE(C143:C154)</f>
        <v>97.603984735663929</v>
      </c>
      <c r="D155" s="53">
        <f>AVERAGE(D143:D154)</f>
        <v>0.51793456138755189</v>
      </c>
      <c r="E155" s="53">
        <f>AVERAGE(E143:E154)</f>
        <v>6.7232861204675975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</row>
    <row r="156" spans="2:28" ht="14.25" hidden="1" customHeight="1" x14ac:dyDescent="0.35">
      <c r="B156" s="69"/>
      <c r="C156" s="73"/>
      <c r="D156" s="56"/>
      <c r="E156" s="73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</row>
    <row r="157" spans="2:28" ht="14.25" hidden="1" customHeight="1" x14ac:dyDescent="0.35">
      <c r="B157" s="69">
        <v>41275</v>
      </c>
      <c r="C157" s="50">
        <v>100.94361361032684</v>
      </c>
      <c r="D157" s="50">
        <v>0.94361361032684332</v>
      </c>
      <c r="E157" s="51">
        <v>6.1983445792761955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</row>
    <row r="158" spans="2:28" ht="14.25" hidden="1" customHeight="1" x14ac:dyDescent="0.35">
      <c r="B158" s="69">
        <v>41306</v>
      </c>
      <c r="C158" s="50">
        <v>101.35572629010932</v>
      </c>
      <c r="D158" s="50">
        <v>0.40826028021283545</v>
      </c>
      <c r="E158" s="51">
        <v>5.8243289287110258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</row>
    <row r="159" spans="2:28" ht="14.25" hidden="1" customHeight="1" x14ac:dyDescent="0.35">
      <c r="B159" s="69">
        <v>41334</v>
      </c>
      <c r="C159" s="50">
        <v>101.92051970409102</v>
      </c>
      <c r="D159" s="50">
        <v>0.55723878132460936</v>
      </c>
      <c r="E159" s="51">
        <v>5.8758146610926758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</row>
    <row r="160" spans="2:28" ht="14.25" hidden="1" customHeight="1" x14ac:dyDescent="0.35">
      <c r="B160" s="69">
        <v>41365</v>
      </c>
      <c r="C160" s="50">
        <v>102.25176501405835</v>
      </c>
      <c r="D160" s="50">
        <v>0.32500355269875492</v>
      </c>
      <c r="E160" s="51">
        <v>5.8595253209021934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</row>
    <row r="161" spans="2:28" ht="14.25" hidden="1" customHeight="1" x14ac:dyDescent="0.35">
      <c r="B161" s="69">
        <v>41395</v>
      </c>
      <c r="C161" s="50">
        <v>102.39948333448061</v>
      </c>
      <c r="D161" s="50">
        <v>0.14446530130991508</v>
      </c>
      <c r="E161" s="51">
        <v>5.7501992826460793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</row>
    <row r="162" spans="2:28" ht="14.25" hidden="1" customHeight="1" x14ac:dyDescent="0.35">
      <c r="B162" s="69">
        <v>41426</v>
      </c>
      <c r="C162" s="50">
        <v>102.65423061120902</v>
      </c>
      <c r="D162" s="50">
        <v>0.24877789265429495</v>
      </c>
      <c r="E162" s="51">
        <v>6.2433599154282575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</row>
    <row r="163" spans="2:28" ht="14.25" hidden="1" customHeight="1" x14ac:dyDescent="0.35">
      <c r="B163" s="69">
        <v>41456</v>
      </c>
      <c r="C163" s="50">
        <v>103.36637042363503</v>
      </c>
      <c r="D163" s="50">
        <v>0.69372670584144647</v>
      </c>
      <c r="E163" s="51">
        <v>5.8917265005379136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</row>
    <row r="164" spans="2:28" ht="14.25" hidden="1" customHeight="1" x14ac:dyDescent="0.35">
      <c r="B164" s="69">
        <v>41487</v>
      </c>
      <c r="C164" s="50">
        <v>103.77199658360425</v>
      </c>
      <c r="D164" s="50">
        <v>0.3924159843349484</v>
      </c>
      <c r="E164" s="51">
        <v>6.0279787530936062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</row>
    <row r="165" spans="2:28" ht="14.25" hidden="1" customHeight="1" x14ac:dyDescent="0.35">
      <c r="B165" s="69">
        <v>41518</v>
      </c>
      <c r="C165" s="50">
        <v>104.06982864793186</v>
      </c>
      <c r="D165" s="50">
        <v>0.28700620025909895</v>
      </c>
      <c r="E165" s="51">
        <v>5.4437898104215492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</row>
    <row r="166" spans="2:28" ht="14.25" hidden="1" customHeight="1" x14ac:dyDescent="0.35">
      <c r="B166" s="69">
        <v>41548</v>
      </c>
      <c r="C166" s="50">
        <v>104.47589745494729</v>
      </c>
      <c r="D166" s="50">
        <v>0.39018879178629451</v>
      </c>
      <c r="E166" s="51">
        <v>4.8702395780138659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</row>
    <row r="167" spans="2:28" ht="14.25" hidden="1" customHeight="1" x14ac:dyDescent="0.35">
      <c r="B167" s="69">
        <v>41579</v>
      </c>
      <c r="C167" s="51">
        <v>104.74558589025202</v>
      </c>
      <c r="D167" s="51">
        <v>0.24381591164539884</v>
      </c>
      <c r="E167" s="51">
        <v>4.4363800138637117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</row>
    <row r="168" spans="2:28" ht="14.25" hidden="1" customHeight="1" x14ac:dyDescent="0.35">
      <c r="B168" s="69">
        <v>41609</v>
      </c>
      <c r="C168" s="51">
        <v>104.89351131625823</v>
      </c>
      <c r="D168" s="51">
        <v>0.14122354154493166</v>
      </c>
      <c r="E168" s="51">
        <v>4.8935113162582411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</row>
    <row r="169" spans="2:28" ht="14.25" hidden="1" customHeight="1" x14ac:dyDescent="0.35">
      <c r="B169" s="60" t="s">
        <v>5</v>
      </c>
      <c r="C169" s="52">
        <f>AVERAGE(C157:C168)</f>
        <v>103.07071074007531</v>
      </c>
      <c r="D169" s="52">
        <f>AVERAGE(D157:D168)</f>
        <v>0.39797804616161431</v>
      </c>
      <c r="E169" s="52">
        <f>AVERAGE(E157:E168)</f>
        <v>5.6095998883537765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</row>
    <row r="170" spans="2:28" ht="14.25" hidden="1" customHeight="1" x14ac:dyDescent="0.35">
      <c r="B170" s="60"/>
      <c r="C170" s="53"/>
      <c r="D170" s="53"/>
      <c r="E170" s="53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</row>
    <row r="171" spans="2:28" ht="14.25" hidden="1" customHeight="1" x14ac:dyDescent="0.35">
      <c r="B171" s="69">
        <v>41640</v>
      </c>
      <c r="C171" s="51">
        <v>105.87767570664488</v>
      </c>
      <c r="D171" s="51">
        <v>0.93825097285508718</v>
      </c>
      <c r="E171" s="51">
        <v>4.8879388401578581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</row>
    <row r="172" spans="2:28" ht="14.25" hidden="1" customHeight="1" x14ac:dyDescent="0.35">
      <c r="B172" s="69">
        <v>41671</v>
      </c>
      <c r="C172" s="51">
        <v>106.60061324437393</v>
      </c>
      <c r="D172" s="50">
        <v>0.68280450331390341</v>
      </c>
      <c r="E172" s="51">
        <v>5.1747317554138306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</row>
    <row r="173" spans="2:28" ht="14.25" hidden="1" customHeight="1" x14ac:dyDescent="0.35">
      <c r="B173" s="69">
        <v>41699</v>
      </c>
      <c r="C173" s="51">
        <v>107.25658797106973</v>
      </c>
      <c r="D173" s="50">
        <v>0.61535736683993036</v>
      </c>
      <c r="E173" s="51">
        <v>5.2355190912203682</v>
      </c>
    </row>
    <row r="174" spans="2:28" s="71" customFormat="1" ht="14.25" hidden="1" customHeight="1" x14ac:dyDescent="0.35">
      <c r="B174" s="69">
        <v>41730</v>
      </c>
      <c r="C174" s="54">
        <v>108.28528734224263</v>
      </c>
      <c r="D174" s="55">
        <v>0.95910133879175419</v>
      </c>
      <c r="E174" s="55">
        <v>5.9006534775754176</v>
      </c>
    </row>
    <row r="175" spans="2:28" ht="14.25" hidden="1" customHeight="1" x14ac:dyDescent="0.35">
      <c r="B175" s="69">
        <v>41760</v>
      </c>
      <c r="C175" s="55">
        <v>108.60771082737817</v>
      </c>
      <c r="D175" s="55">
        <v>0.29775373280074291</v>
      </c>
      <c r="E175" s="55">
        <v>6.0627527510259256</v>
      </c>
    </row>
    <row r="176" spans="2:28" ht="14.25" hidden="1" customHeight="1" x14ac:dyDescent="0.35">
      <c r="B176" s="69">
        <v>41791</v>
      </c>
      <c r="C176" s="55">
        <v>108.93559252677524</v>
      </c>
      <c r="D176" s="55">
        <v>0.30189541506699413</v>
      </c>
      <c r="E176" s="55">
        <v>6.1189508490460156</v>
      </c>
    </row>
    <row r="177" spans="2:28" ht="14.25" hidden="1" customHeight="1" x14ac:dyDescent="0.35">
      <c r="B177" s="69">
        <v>41821</v>
      </c>
      <c r="C177" s="55">
        <v>109.11670321665025</v>
      </c>
      <c r="D177" s="55">
        <v>0.16625483524175877</v>
      </c>
      <c r="E177" s="55">
        <v>5.5630595999919024</v>
      </c>
    </row>
    <row r="178" spans="2:28" ht="14.25" hidden="1" customHeight="1" x14ac:dyDescent="0.35">
      <c r="B178" s="69">
        <v>41852</v>
      </c>
      <c r="C178" s="55">
        <v>109.39066109981495</v>
      </c>
      <c r="D178" s="55">
        <v>0.25106869534057807</v>
      </c>
      <c r="E178" s="55">
        <v>5.4144323142939754</v>
      </c>
    </row>
    <row r="179" spans="2:28" ht="14.25" hidden="1" customHeight="1" x14ac:dyDescent="0.35">
      <c r="B179" s="74">
        <v>41883</v>
      </c>
      <c r="C179" s="55">
        <v>109.56324144641118</v>
      </c>
      <c r="D179" s="75">
        <v>0.15776515550879822</v>
      </c>
      <c r="E179" s="55">
        <v>5.2785834951871919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</row>
    <row r="180" spans="2:28" ht="14.25" hidden="1" customHeight="1" x14ac:dyDescent="0.35">
      <c r="B180" s="69">
        <v>41913</v>
      </c>
      <c r="C180" s="55">
        <v>109.69421543585156</v>
      </c>
      <c r="D180" s="75">
        <v>0.11954190813571586</v>
      </c>
      <c r="E180" s="55">
        <v>4.9947577460672505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</row>
    <row r="181" spans="2:28" ht="14.25" hidden="1" customHeight="1" x14ac:dyDescent="0.35">
      <c r="B181" s="69">
        <v>41944</v>
      </c>
      <c r="C181" s="55">
        <v>109.93964627393177</v>
      </c>
      <c r="D181" s="76">
        <v>0.22374091204812885</v>
      </c>
      <c r="E181" s="55">
        <v>4.9587391578695019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</row>
    <row r="182" spans="2:28" ht="14.25" hidden="1" customHeight="1" x14ac:dyDescent="0.35">
      <c r="B182" s="69">
        <v>41974</v>
      </c>
      <c r="C182" s="55">
        <v>109.75409791849889</v>
      </c>
      <c r="D182" s="76">
        <f>C182/C181*100-100</f>
        <v>-0.16877292380090125</v>
      </c>
      <c r="E182" s="55">
        <f>C182/C168*100-100</f>
        <v>4.6338296251574604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</row>
    <row r="183" spans="2:28" ht="14.25" hidden="1" customHeight="1" x14ac:dyDescent="0.35">
      <c r="B183" s="60" t="s">
        <v>5</v>
      </c>
      <c r="C183" s="52">
        <f>AVERAGE(C171:C182)</f>
        <v>108.58516941747028</v>
      </c>
      <c r="D183" s="77">
        <f>AVERAGE(D171:D182)</f>
        <v>0.37873015934520754</v>
      </c>
      <c r="E183" s="52">
        <f>AVERAGE(E171:E182)</f>
        <v>5.3519957252505579</v>
      </c>
    </row>
    <row r="184" spans="2:28" ht="14.25" hidden="1" customHeight="1" x14ac:dyDescent="0.35">
      <c r="B184" s="78"/>
      <c r="C184" s="56"/>
      <c r="E184" s="56"/>
    </row>
    <row r="185" spans="2:28" ht="14.25" hidden="1" customHeight="1" x14ac:dyDescent="0.35">
      <c r="B185" s="69">
        <v>42005</v>
      </c>
      <c r="C185" s="55">
        <v>110.601049654351</v>
      </c>
      <c r="D185" s="76">
        <v>0.77168119634225718</v>
      </c>
      <c r="E185" s="55">
        <v>4.4611613507583598</v>
      </c>
    </row>
    <row r="186" spans="2:28" ht="14.25" hidden="1" customHeight="1" x14ac:dyDescent="0.35">
      <c r="B186" s="69">
        <v>42036</v>
      </c>
      <c r="C186" s="55">
        <v>110.4</v>
      </c>
      <c r="D186" s="55">
        <v>-0.18177915578496595</v>
      </c>
      <c r="E186" s="75">
        <v>3.564132175221431</v>
      </c>
    </row>
    <row r="187" spans="2:28" ht="14.25" hidden="1" customHeight="1" x14ac:dyDescent="0.35">
      <c r="B187" s="69">
        <v>42064</v>
      </c>
      <c r="C187" s="55">
        <v>110.90550788355169</v>
      </c>
      <c r="D187" s="55">
        <v>0.4440526996217784</v>
      </c>
      <c r="E187" s="75">
        <v>3.402047353460631</v>
      </c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</row>
    <row r="188" spans="2:28" ht="14.25" hidden="1" customHeight="1" x14ac:dyDescent="0.35">
      <c r="B188" s="69">
        <v>42095</v>
      </c>
      <c r="C188" s="55">
        <v>111.45837834831958</v>
      </c>
      <c r="D188" s="55">
        <v>0.49850586802992325</v>
      </c>
      <c r="E188" s="75">
        <v>2.9303066778113589</v>
      </c>
    </row>
    <row r="189" spans="2:28" ht="14.25" hidden="1" customHeight="1" x14ac:dyDescent="0.35">
      <c r="B189" s="69">
        <v>42125</v>
      </c>
      <c r="C189" s="55">
        <v>111.87346976696683</v>
      </c>
      <c r="D189" s="55">
        <v>0.37241831865706843</v>
      </c>
      <c r="E189" s="75">
        <v>3.006931013194162</v>
      </c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</row>
    <row r="190" spans="2:28" hidden="1" x14ac:dyDescent="0.35">
      <c r="B190" s="69">
        <v>42156</v>
      </c>
      <c r="C190" s="55">
        <v>112.25382831482113</v>
      </c>
      <c r="D190" s="58">
        <v>0.33998994457451204</v>
      </c>
      <c r="E190" s="55">
        <v>3.0460529117058712</v>
      </c>
    </row>
    <row r="191" spans="2:28" hidden="1" x14ac:dyDescent="0.35">
      <c r="B191" s="69">
        <v>42186</v>
      </c>
      <c r="C191" s="55">
        <v>112.69933621366475</v>
      </c>
      <c r="D191" s="76">
        <v>0.39687546120401862</v>
      </c>
      <c r="E191" s="55">
        <v>3.2833039226828618</v>
      </c>
    </row>
    <row r="192" spans="2:28" hidden="1" x14ac:dyDescent="0.35">
      <c r="B192" s="69">
        <v>42217</v>
      </c>
      <c r="C192" s="55">
        <v>113.05605422162533</v>
      </c>
      <c r="D192" s="76">
        <v>0.31652183583786098</v>
      </c>
      <c r="E192" s="55">
        <v>3.3507367858996986</v>
      </c>
    </row>
    <row r="193" spans="2:28" hidden="1" x14ac:dyDescent="0.35">
      <c r="B193" s="69">
        <v>42248</v>
      </c>
      <c r="C193" s="55">
        <v>113.20465346688435</v>
      </c>
      <c r="D193" s="75">
        <v>0.13143855610573496</v>
      </c>
      <c r="E193" s="75">
        <v>3.3235709097327373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</row>
    <row r="194" spans="2:28" hidden="1" x14ac:dyDescent="0.35">
      <c r="B194" s="69">
        <v>42278</v>
      </c>
      <c r="C194" s="55">
        <v>113.38716475972842</v>
      </c>
      <c r="D194" s="75">
        <v>0.16122242969230172</v>
      </c>
      <c r="E194" s="75">
        <v>3.3665852927645687</v>
      </c>
    </row>
    <row r="195" spans="2:28" hidden="1" x14ac:dyDescent="0.35">
      <c r="B195" s="69">
        <v>42309</v>
      </c>
      <c r="C195" s="55">
        <v>113.58128284372617</v>
      </c>
      <c r="D195" s="75">
        <v>0.17119934554241922</v>
      </c>
      <c r="E195" s="75">
        <v>3.3123961129733743</v>
      </c>
    </row>
    <row r="196" spans="2:28" hidden="1" x14ac:dyDescent="0.35">
      <c r="B196" s="69">
        <v>42339</v>
      </c>
      <c r="C196" s="55">
        <v>113.81086000953313</v>
      </c>
      <c r="D196" s="55">
        <v>0.20212587854182118</v>
      </c>
      <c r="E196" s="55">
        <v>3.696228357729936</v>
      </c>
    </row>
    <row r="197" spans="2:28" hidden="1" x14ac:dyDescent="0.35">
      <c r="B197" s="60" t="s">
        <v>5</v>
      </c>
      <c r="C197" s="52">
        <f>AVERAGE(C185:C196)</f>
        <v>112.26929879026437</v>
      </c>
      <c r="D197" s="52">
        <f>AVERAGE(D185:D196)</f>
        <v>0.30202103153039417</v>
      </c>
      <c r="E197" s="52">
        <f>AVERAGE(E185:E196)</f>
        <v>3.3952877386612492</v>
      </c>
    </row>
    <row r="198" spans="2:28" hidden="1" x14ac:dyDescent="0.35">
      <c r="B198" s="80"/>
      <c r="C198" s="57"/>
      <c r="D198" s="56"/>
      <c r="E198" s="73"/>
    </row>
    <row r="199" spans="2:28" hidden="1" x14ac:dyDescent="0.35">
      <c r="B199" s="69">
        <v>42370</v>
      </c>
      <c r="C199" s="58">
        <v>116.50678401401771</v>
      </c>
      <c r="D199" s="58">
        <v>2.3687757075719844</v>
      </c>
      <c r="E199" s="55">
        <v>5.3396729760913075</v>
      </c>
    </row>
    <row r="200" spans="2:28" hidden="1" x14ac:dyDescent="0.35">
      <c r="B200" s="69">
        <v>42401</v>
      </c>
      <c r="C200" s="55">
        <v>117.19972102559679</v>
      </c>
      <c r="D200" s="76">
        <v>0.59476108403755745</v>
      </c>
      <c r="E200" s="55">
        <v>6.1445475497607305</v>
      </c>
    </row>
    <row r="201" spans="2:28" hidden="1" x14ac:dyDescent="0.35">
      <c r="B201" s="69">
        <v>42430</v>
      </c>
      <c r="C201" s="55">
        <v>118.10796873977307</v>
      </c>
      <c r="D201" s="76">
        <v>0.77495723217457169</v>
      </c>
      <c r="E201" s="55">
        <v>6.4942318859256432</v>
      </c>
    </row>
    <row r="202" spans="2:28" hidden="1" x14ac:dyDescent="0.35">
      <c r="B202" s="69">
        <v>42461</v>
      </c>
      <c r="C202" s="55">
        <v>118.82367875834869</v>
      </c>
      <c r="D202" s="76">
        <v>0.60597944932278835</v>
      </c>
      <c r="E202" s="55">
        <v>6.6081173252061376</v>
      </c>
    </row>
    <row r="203" spans="2:28" hidden="1" x14ac:dyDescent="0.35">
      <c r="B203" s="69">
        <v>42491</v>
      </c>
      <c r="C203" s="55">
        <v>119.42070914343736</v>
      </c>
      <c r="D203" s="55">
        <v>0.5024506826647297</v>
      </c>
      <c r="E203" s="75">
        <v>6.7462280308204328</v>
      </c>
    </row>
    <row r="204" spans="2:28" hidden="1" x14ac:dyDescent="0.35">
      <c r="B204" s="69">
        <v>42522</v>
      </c>
      <c r="C204" s="75">
        <v>119.8086004799618</v>
      </c>
      <c r="D204" s="55">
        <v>0.32481077972710182</v>
      </c>
      <c r="E204" s="75">
        <v>6.7300797474389498</v>
      </c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</row>
    <row r="205" spans="2:28" hidden="1" x14ac:dyDescent="0.35">
      <c r="B205" s="69">
        <v>42552</v>
      </c>
      <c r="C205" s="55">
        <v>120.57555133520621</v>
      </c>
      <c r="D205" s="76">
        <v>0.64014674420029394</v>
      </c>
      <c r="E205" s="55">
        <v>6.9886969933958341</v>
      </c>
    </row>
    <row r="206" spans="2:28" hidden="1" x14ac:dyDescent="0.35">
      <c r="B206" s="69">
        <v>42583</v>
      </c>
      <c r="C206" s="75">
        <v>120.76868112323731</v>
      </c>
      <c r="D206" s="76">
        <v>0.16017325725859166</v>
      </c>
      <c r="E206" s="55">
        <v>6.8219494787009154</v>
      </c>
    </row>
    <row r="207" spans="2:28" hidden="1" x14ac:dyDescent="0.35">
      <c r="B207" s="74">
        <v>42614</v>
      </c>
      <c r="C207" s="55">
        <v>121.01454491705346</v>
      </c>
      <c r="D207" s="58">
        <v>0.20358241187155102</v>
      </c>
      <c r="E207" s="55">
        <v>6.8989137910781437</v>
      </c>
    </row>
    <row r="208" spans="2:28" hidden="1" x14ac:dyDescent="0.35">
      <c r="B208" s="74">
        <v>42644</v>
      </c>
      <c r="C208" s="55">
        <v>121.61732414168958</v>
      </c>
      <c r="D208" s="58">
        <v>0.49810477331404002</v>
      </c>
      <c r="E208" s="55">
        <v>7.2584576917512464</v>
      </c>
    </row>
    <row r="209" spans="1:28" hidden="1" x14ac:dyDescent="0.35">
      <c r="B209" s="69">
        <v>42675</v>
      </c>
      <c r="C209" s="55">
        <v>121.91735437799765</v>
      </c>
      <c r="D209" s="76">
        <v>0.24670024474353625</v>
      </c>
      <c r="E209" s="55">
        <v>7.3393003896080984</v>
      </c>
    </row>
    <row r="210" spans="1:28" hidden="1" x14ac:dyDescent="0.35">
      <c r="B210" s="69">
        <v>42705</v>
      </c>
      <c r="C210" s="58">
        <v>122.11654202526069</v>
      </c>
      <c r="D210" s="58">
        <v>0.16337924020682237</v>
      </c>
      <c r="E210" s="55">
        <v>7.2977939144224422</v>
      </c>
    </row>
    <row r="211" spans="1:28" hidden="1" x14ac:dyDescent="0.35">
      <c r="B211" s="83" t="s">
        <v>5</v>
      </c>
      <c r="C211" s="85">
        <f>AVERAGE(C199:C210)</f>
        <v>119.82312167346504</v>
      </c>
      <c r="D211" s="85">
        <f t="shared" ref="D211:E211" si="21">AVERAGE(D199:D210)</f>
        <v>0.59031846725779735</v>
      </c>
      <c r="E211" s="52">
        <f t="shared" si="21"/>
        <v>6.7223324811833232</v>
      </c>
    </row>
    <row r="212" spans="1:28" hidden="1" x14ac:dyDescent="0.35">
      <c r="A212" s="43">
        <v>2017</v>
      </c>
      <c r="B212" s="69" t="s">
        <v>100</v>
      </c>
      <c r="C212" s="84">
        <v>126.05837134254591</v>
      </c>
      <c r="D212" s="58">
        <v>3.2279241222453123</v>
      </c>
      <c r="E212" s="55">
        <v>8.1983100034578058</v>
      </c>
    </row>
    <row r="213" spans="1:28" hidden="1" x14ac:dyDescent="0.35">
      <c r="B213" s="69" t="s">
        <v>101</v>
      </c>
      <c r="C213" s="84">
        <v>126.28555123370654</v>
      </c>
      <c r="D213" s="58">
        <v>0.18021801229156154</v>
      </c>
      <c r="E213" s="55">
        <v>7.7524333066675126</v>
      </c>
    </row>
    <row r="214" spans="1:28" hidden="1" x14ac:dyDescent="0.35">
      <c r="B214" s="69" t="s">
        <v>102</v>
      </c>
      <c r="C214" s="84">
        <v>126.43426615260967</v>
      </c>
      <c r="D214" s="58">
        <v>0.11776083443457708</v>
      </c>
      <c r="E214" s="55">
        <v>7.0497338170144133</v>
      </c>
    </row>
    <row r="215" spans="1:28" hidden="1" x14ac:dyDescent="0.35">
      <c r="B215" s="69" t="s">
        <v>103</v>
      </c>
      <c r="C215" s="84">
        <v>126.76310315114848</v>
      </c>
      <c r="D215" s="55">
        <v>0.26008534596302013</v>
      </c>
      <c r="E215" s="75">
        <v>6.6816853978626511</v>
      </c>
    </row>
    <row r="216" spans="1:28" ht="14.25" hidden="1" customHeight="1" x14ac:dyDescent="0.35">
      <c r="B216" s="69" t="s">
        <v>104</v>
      </c>
      <c r="C216" s="91">
        <v>126.92061331761997</v>
      </c>
      <c r="D216" s="76">
        <v>0.12425553063629025</v>
      </c>
      <c r="E216" s="55">
        <v>6.2802375132226018</v>
      </c>
    </row>
    <row r="217" spans="1:28" hidden="1" x14ac:dyDescent="0.35">
      <c r="B217" s="69" t="s">
        <v>105</v>
      </c>
      <c r="C217" s="91">
        <v>127.09565270371623</v>
      </c>
      <c r="D217" s="76">
        <v>0.1379124962611229</v>
      </c>
      <c r="E217" s="55">
        <v>6.0822446757260877</v>
      </c>
    </row>
    <row r="218" spans="1:28" hidden="1" x14ac:dyDescent="0.35">
      <c r="B218" s="69" t="s">
        <v>106</v>
      </c>
      <c r="C218" s="91">
        <v>127.14643994409447</v>
      </c>
      <c r="D218" s="92">
        <v>3.9959856452867371E-2</v>
      </c>
      <c r="E218" s="55">
        <v>5.4496027893920598</v>
      </c>
    </row>
    <row r="219" spans="1:28" hidden="1" x14ac:dyDescent="0.35">
      <c r="B219" s="69" t="s">
        <v>107</v>
      </c>
      <c r="C219" s="91">
        <v>127.25727086171514</v>
      </c>
      <c r="D219" s="55">
        <v>8.7167928311160381E-2</v>
      </c>
      <c r="E219" s="55">
        <v>5.3727420703192195</v>
      </c>
    </row>
    <row r="220" spans="1:28" hidden="1" x14ac:dyDescent="0.35">
      <c r="B220" s="69" t="s">
        <v>108</v>
      </c>
      <c r="C220" s="94">
        <v>127.75439586804632</v>
      </c>
      <c r="D220" s="55">
        <f>C220/C219*100-100</f>
        <v>0.39064566053077954</v>
      </c>
      <c r="E220" s="55">
        <f>C220/C207*100-100</f>
        <v>5.5694552713581089</v>
      </c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</row>
    <row r="221" spans="1:28" hidden="1" x14ac:dyDescent="0.35">
      <c r="B221" s="69" t="s">
        <v>109</v>
      </c>
      <c r="C221" s="94">
        <v>127.89736461126711</v>
      </c>
      <c r="D221" s="58">
        <v>0.11190905976219767</v>
      </c>
      <c r="E221" s="55">
        <v>5.1637712915480733</v>
      </c>
      <c r="J221" s="158"/>
      <c r="K221" s="158"/>
    </row>
    <row r="222" spans="1:28" hidden="1" x14ac:dyDescent="0.35">
      <c r="B222" s="69" t="s">
        <v>110</v>
      </c>
      <c r="C222" s="94">
        <v>128.22788913929074</v>
      </c>
      <c r="D222" s="58">
        <v>0.25842950636882733</v>
      </c>
      <c r="E222" s="55">
        <v>5.1760758699927578</v>
      </c>
    </row>
    <row r="223" spans="1:28" hidden="1" x14ac:dyDescent="0.35">
      <c r="B223" s="69" t="s">
        <v>111</v>
      </c>
      <c r="C223" s="94">
        <v>128.42677889896876</v>
      </c>
      <c r="D223" s="84">
        <v>0.15510647567626279</v>
      </c>
      <c r="E223" s="55">
        <v>5.1673890932833331</v>
      </c>
    </row>
    <row r="224" spans="1:28" hidden="1" x14ac:dyDescent="0.35">
      <c r="B224" s="83" t="s">
        <v>5</v>
      </c>
      <c r="C224" s="93">
        <f>AVERAGE(C212:C223)</f>
        <v>127.18897476872742</v>
      </c>
      <c r="D224" s="85">
        <f>AVERAGE(D212:D223)</f>
        <v>0.42428123574449828</v>
      </c>
      <c r="E224" s="52">
        <f>AVERAGE(E212:E223)</f>
        <v>6.1619734249870524</v>
      </c>
    </row>
    <row r="225" spans="1:11" hidden="1" x14ac:dyDescent="0.35">
      <c r="A225" s="43">
        <v>2018</v>
      </c>
      <c r="B225" s="69" t="s">
        <v>100</v>
      </c>
      <c r="C225" s="91">
        <v>130.54003263394202</v>
      </c>
      <c r="D225" s="95">
        <v>1.6454930607858103</v>
      </c>
      <c r="E225" s="55">
        <v>3.5552270298795321</v>
      </c>
    </row>
    <row r="226" spans="1:11" hidden="1" x14ac:dyDescent="0.35">
      <c r="B226" s="69" t="s">
        <v>101</v>
      </c>
      <c r="C226" s="84">
        <v>130.73022213417678</v>
      </c>
      <c r="D226" s="91">
        <v>0.14569438692274161</v>
      </c>
      <c r="E226" s="55">
        <v>3.5195403251198911</v>
      </c>
    </row>
    <row r="227" spans="1:11" hidden="1" x14ac:dyDescent="0.35">
      <c r="B227" s="69" t="s">
        <v>102</v>
      </c>
      <c r="C227" s="84">
        <v>130.87769195146976</v>
      </c>
      <c r="D227" s="91">
        <v>0.11280468654111075</v>
      </c>
      <c r="E227" s="55">
        <v>3.514415778311843</v>
      </c>
      <c r="J227" s="72"/>
    </row>
    <row r="228" spans="1:11" hidden="1" x14ac:dyDescent="0.35">
      <c r="B228" s="69" t="s">
        <v>103</v>
      </c>
      <c r="C228" s="84">
        <v>131.30235628916463</v>
      </c>
      <c r="D228" s="91">
        <v>0.32447419522981136</v>
      </c>
      <c r="E228" s="55">
        <v>3.5808946177372007</v>
      </c>
    </row>
    <row r="229" spans="1:11" hidden="1" x14ac:dyDescent="0.35">
      <c r="B229" s="69" t="s">
        <v>104</v>
      </c>
      <c r="C229" s="84">
        <v>131.79738784353108</v>
      </c>
      <c r="D229" s="91">
        <v>0.37701650477333715</v>
      </c>
      <c r="E229" s="55">
        <v>3.842381783727248</v>
      </c>
      <c r="H229" s="72"/>
      <c r="I229" s="72"/>
    </row>
    <row r="230" spans="1:11" hidden="1" x14ac:dyDescent="0.35">
      <c r="B230" s="69" t="s">
        <v>105</v>
      </c>
      <c r="C230" s="84">
        <v>132.12655721719813</v>
      </c>
      <c r="D230" s="91">
        <v>0.24975409532230231</v>
      </c>
      <c r="E230" s="55">
        <v>3.9583608144409936</v>
      </c>
    </row>
    <row r="231" spans="1:11" hidden="1" x14ac:dyDescent="0.35">
      <c r="B231" s="69" t="s">
        <v>106</v>
      </c>
      <c r="C231" s="84">
        <v>132.82321872575284</v>
      </c>
      <c r="D231" s="91">
        <v>0.5272683427371021</v>
      </c>
      <c r="E231" s="55">
        <v>4.4647563739530653</v>
      </c>
      <c r="F231" s="81"/>
    </row>
    <row r="232" spans="1:11" hidden="1" x14ac:dyDescent="0.35">
      <c r="B232" s="69" t="s">
        <v>107</v>
      </c>
      <c r="C232" s="84">
        <v>132.86868523228617</v>
      </c>
      <c r="D232" s="91">
        <v>3.4230842295130515E-2</v>
      </c>
      <c r="E232" s="55">
        <v>4.4095039384183394</v>
      </c>
    </row>
    <row r="233" spans="1:11" hidden="1" x14ac:dyDescent="0.35">
      <c r="B233" s="69" t="s">
        <v>108</v>
      </c>
      <c r="C233" s="91">
        <v>133.87080005795769</v>
      </c>
      <c r="D233" s="94">
        <v>0.75421445159902589</v>
      </c>
      <c r="E233" s="55">
        <v>4.787627187583297</v>
      </c>
      <c r="G233" s="158"/>
      <c r="H233" s="158"/>
      <c r="J233" s="101"/>
      <c r="K233" s="101"/>
    </row>
    <row r="234" spans="1:11" hidden="1" x14ac:dyDescent="0.35">
      <c r="B234" s="69" t="s">
        <v>109</v>
      </c>
      <c r="C234" s="84">
        <v>134.43990609624586</v>
      </c>
      <c r="D234" s="91">
        <v>0.42511588639328579</v>
      </c>
      <c r="E234" s="75">
        <v>5.1154623121940404</v>
      </c>
      <c r="G234" s="82"/>
      <c r="H234" s="82"/>
    </row>
    <row r="235" spans="1:11" hidden="1" x14ac:dyDescent="0.35">
      <c r="B235" s="69" t="s">
        <v>110</v>
      </c>
      <c r="C235" s="55">
        <v>135.35158097517564</v>
      </c>
      <c r="D235" s="98">
        <v>0.67812817295266825</v>
      </c>
      <c r="E235" s="55">
        <v>5.5554933358893663</v>
      </c>
      <c r="F235" s="82"/>
    </row>
    <row r="236" spans="1:11" hidden="1" x14ac:dyDescent="0.35">
      <c r="B236" s="69" t="s">
        <v>111</v>
      </c>
      <c r="C236" s="55">
        <v>135.04038230169812</v>
      </c>
      <c r="D236" s="99">
        <v>-0.22991875767938552</v>
      </c>
      <c r="E236" s="55">
        <v>5.1497074515371537</v>
      </c>
    </row>
    <row r="237" spans="1:11" hidden="1" x14ac:dyDescent="0.35">
      <c r="B237" s="83" t="s">
        <v>5</v>
      </c>
      <c r="C237" s="52">
        <f>AVERAGE(C225:C236)</f>
        <v>132.64740178821657</v>
      </c>
      <c r="D237" s="77">
        <f>AVERAGE(D225:D236)</f>
        <v>0.42035632232274506</v>
      </c>
      <c r="E237" s="52">
        <f>AVERAGE(E225:E236)</f>
        <v>4.2877809123993309</v>
      </c>
    </row>
    <row r="238" spans="1:11" hidden="1" x14ac:dyDescent="0.35">
      <c r="A238" s="43">
        <v>2019</v>
      </c>
      <c r="B238" s="69" t="s">
        <v>100</v>
      </c>
      <c r="C238" s="55">
        <v>136.62061222476734</v>
      </c>
      <c r="D238" s="95">
        <v>1.1701906467791048</v>
      </c>
      <c r="E238" s="55">
        <v>4.6580190521909657</v>
      </c>
    </row>
    <row r="239" spans="1:11" hidden="1" x14ac:dyDescent="0.35">
      <c r="B239" s="69" t="s">
        <v>101</v>
      </c>
      <c r="C239" s="76">
        <v>136.50360887826278</v>
      </c>
      <c r="D239" s="91">
        <v>-8.5641064404001099E-2</v>
      </c>
      <c r="E239" s="55">
        <v>4.4162601805727775</v>
      </c>
    </row>
    <row r="240" spans="1:11" hidden="1" x14ac:dyDescent="0.35">
      <c r="B240" s="69" t="s">
        <v>102</v>
      </c>
      <c r="C240" s="76">
        <v>136.76394414482616</v>
      </c>
      <c r="D240" s="91">
        <v>0.19071676470878174</v>
      </c>
      <c r="E240" s="55">
        <v>4.4975213923691797</v>
      </c>
    </row>
    <row r="241" spans="1:11" hidden="1" x14ac:dyDescent="0.35">
      <c r="B241" s="69" t="s">
        <v>103</v>
      </c>
      <c r="C241" s="76">
        <v>137.24925661824017</v>
      </c>
      <c r="D241" s="91">
        <v>0.35485410752711743</v>
      </c>
      <c r="E241" s="55">
        <v>4.5291649724691752</v>
      </c>
    </row>
    <row r="242" spans="1:11" hidden="1" x14ac:dyDescent="0.35">
      <c r="B242" s="69" t="s">
        <v>104</v>
      </c>
      <c r="C242" s="55">
        <v>137.16919168316676</v>
      </c>
      <c r="D242" s="91">
        <v>-5.8335423481452153E-2</v>
      </c>
      <c r="E242" s="55">
        <v>4.0758044810516765</v>
      </c>
      <c r="F242" s="82"/>
    </row>
    <row r="243" spans="1:11" hidden="1" x14ac:dyDescent="0.35">
      <c r="B243" s="69" t="s">
        <v>105</v>
      </c>
      <c r="C243" s="55">
        <v>137.33160019451248</v>
      </c>
      <c r="D243" s="91">
        <v>0.11840013734341426</v>
      </c>
      <c r="E243" s="55">
        <v>3.9394373749994713</v>
      </c>
      <c r="F243" s="82"/>
    </row>
    <row r="244" spans="1:11" hidden="1" x14ac:dyDescent="0.35">
      <c r="B244" s="69" t="s">
        <v>106</v>
      </c>
      <c r="C244" s="55">
        <v>137.65694505726145</v>
      </c>
      <c r="D244" s="91">
        <v>0.2369045888114556</v>
      </c>
      <c r="E244" s="55">
        <v>3.6392178851568673</v>
      </c>
      <c r="F244" s="82"/>
    </row>
    <row r="245" spans="1:11" hidden="1" x14ac:dyDescent="0.35">
      <c r="B245" s="69" t="s">
        <v>107</v>
      </c>
      <c r="C245" s="55">
        <v>137.79202758847592</v>
      </c>
      <c r="D245" s="91">
        <v>9.8129833666064314E-2</v>
      </c>
      <c r="E245" s="55">
        <v>3.7054196386323497</v>
      </c>
      <c r="F245" s="82"/>
      <c r="H245" s="101"/>
      <c r="J245" s="101"/>
      <c r="K245" s="101"/>
    </row>
    <row r="246" spans="1:11" hidden="1" x14ac:dyDescent="0.35">
      <c r="B246" s="69" t="s">
        <v>108</v>
      </c>
      <c r="C246" s="58">
        <v>138.23358980661726</v>
      </c>
      <c r="D246" s="58">
        <v>0.32045556326384883</v>
      </c>
      <c r="E246" s="55">
        <v>3.2589554606163205</v>
      </c>
      <c r="F246" s="82"/>
    </row>
    <row r="247" spans="1:11" hidden="1" x14ac:dyDescent="0.35">
      <c r="B247" s="69" t="s">
        <v>109</v>
      </c>
      <c r="C247" s="58">
        <v>138.49368635462324</v>
      </c>
      <c r="D247" s="58">
        <v>0.18815726942334265</v>
      </c>
      <c r="E247" s="55">
        <v>3.0153102423883524</v>
      </c>
      <c r="F247" s="82"/>
      <c r="H247" s="72"/>
    </row>
    <row r="248" spans="1:11" hidden="1" x14ac:dyDescent="0.35">
      <c r="B248" s="69" t="s">
        <v>110</v>
      </c>
      <c r="C248" s="58">
        <v>138.68197653535566</v>
      </c>
      <c r="D248" s="55">
        <v>0.18815726942334265</v>
      </c>
      <c r="E248" s="75">
        <v>2.4605516508823229</v>
      </c>
      <c r="F248" s="82"/>
      <c r="H248" s="72"/>
    </row>
    <row r="249" spans="1:11" hidden="1" x14ac:dyDescent="0.35">
      <c r="B249" s="69" t="s">
        <v>111</v>
      </c>
      <c r="C249" s="58">
        <v>138.53507880108617</v>
      </c>
      <c r="D249" s="55">
        <v>-0.1059241712148804</v>
      </c>
      <c r="E249" s="75">
        <v>2.587889962856039</v>
      </c>
      <c r="F249" s="82"/>
      <c r="H249" s="72"/>
    </row>
    <row r="250" spans="1:11" hidden="1" x14ac:dyDescent="0.35">
      <c r="B250" s="105" t="s">
        <v>5</v>
      </c>
      <c r="C250" s="85">
        <f>AVERAGE(C238:C249)</f>
        <v>137.58595982393294</v>
      </c>
      <c r="D250" s="52">
        <f t="shared" ref="D250:E250" si="22">AVERAGE(D238:D249)</f>
        <v>0.21800546015384489</v>
      </c>
      <c r="E250" s="93">
        <f t="shared" si="22"/>
        <v>3.7319626911821246</v>
      </c>
      <c r="F250" s="82"/>
      <c r="H250" s="72"/>
    </row>
    <row r="251" spans="1:11" x14ac:dyDescent="0.35">
      <c r="A251" s="124">
        <v>2020</v>
      </c>
      <c r="B251" s="69" t="s">
        <v>100</v>
      </c>
      <c r="C251" s="121">
        <v>139.4217697738016</v>
      </c>
      <c r="D251" s="121">
        <v>0.64004797946415692</v>
      </c>
      <c r="E251" s="121">
        <v>2.0503183988268319</v>
      </c>
      <c r="H251" s="72"/>
    </row>
    <row r="252" spans="1:11" x14ac:dyDescent="0.35">
      <c r="B252" s="69" t="s">
        <v>101</v>
      </c>
      <c r="C252" s="121">
        <v>139.84822361413333</v>
      </c>
      <c r="D252" s="121">
        <v>0.3058732083401452</v>
      </c>
      <c r="E252" s="121">
        <v>2.4502024256760677</v>
      </c>
      <c r="H252" s="72"/>
    </row>
    <row r="253" spans="1:11" x14ac:dyDescent="0.35">
      <c r="B253" s="69" t="s">
        <v>102</v>
      </c>
      <c r="C253" s="121">
        <v>139.98392615007336</v>
      </c>
      <c r="D253" s="121">
        <v>9.7035580741049898E-2</v>
      </c>
      <c r="E253" s="121">
        <v>2.3544085580315084</v>
      </c>
      <c r="F253" s="82"/>
      <c r="H253" s="72"/>
    </row>
    <row r="254" spans="1:11" x14ac:dyDescent="0.35">
      <c r="B254" s="69" t="s">
        <v>103</v>
      </c>
      <c r="C254" s="121">
        <v>139.50443166760462</v>
      </c>
      <c r="D254" s="121">
        <v>-0.34253538649478799</v>
      </c>
      <c r="E254" s="121">
        <v>1.6431236896511763</v>
      </c>
      <c r="F254" s="82"/>
      <c r="H254" s="72"/>
    </row>
    <row r="255" spans="1:11" x14ac:dyDescent="0.35">
      <c r="B255" s="69" t="s">
        <v>104</v>
      </c>
      <c r="C255" s="121">
        <v>139.99496137089747</v>
      </c>
      <c r="D255" s="121">
        <v>0.35162302546891055</v>
      </c>
      <c r="E255" s="121">
        <v>2.0600614854228212</v>
      </c>
      <c r="F255" s="81"/>
      <c r="H255" s="72"/>
      <c r="I255" s="81"/>
    </row>
    <row r="256" spans="1:11" x14ac:dyDescent="0.35">
      <c r="B256" s="69" t="s">
        <v>105</v>
      </c>
      <c r="C256" s="121">
        <v>140.27686758976938</v>
      </c>
      <c r="D256" s="121">
        <v>0.20136883221464075</v>
      </c>
      <c r="E256" s="121">
        <v>2.1446392462370625</v>
      </c>
      <c r="F256" s="81"/>
      <c r="H256" s="72"/>
      <c r="I256" s="81"/>
    </row>
    <row r="257" spans="1:11" x14ac:dyDescent="0.35">
      <c r="B257" s="69" t="s">
        <v>106</v>
      </c>
      <c r="C257" s="121">
        <v>140.52958317743912</v>
      </c>
      <c r="D257" s="121">
        <v>0.18015485518880325</v>
      </c>
      <c r="E257" s="121">
        <v>2.0868094370267443</v>
      </c>
      <c r="H257" s="72"/>
    </row>
    <row r="258" spans="1:11" x14ac:dyDescent="0.35">
      <c r="B258" s="69" t="s">
        <v>107</v>
      </c>
      <c r="C258" s="121">
        <v>141.12110862840848</v>
      </c>
      <c r="D258" s="121">
        <v>0.42092592719247079</v>
      </c>
      <c r="E258" s="121">
        <v>2.4160186174740517</v>
      </c>
      <c r="F258" s="81"/>
      <c r="H258" s="72"/>
    </row>
    <row r="259" spans="1:11" x14ac:dyDescent="0.35">
      <c r="B259" s="69" t="s">
        <v>108</v>
      </c>
      <c r="C259" s="121">
        <v>141.5734752683955</v>
      </c>
      <c r="D259" s="121">
        <v>0.32055207359387339</v>
      </c>
      <c r="E259" s="121">
        <v>2.4161171437785782</v>
      </c>
      <c r="F259" s="81"/>
      <c r="H259" s="72"/>
    </row>
    <row r="260" spans="1:11" x14ac:dyDescent="0.35">
      <c r="B260" s="69" t="s">
        <v>109</v>
      </c>
      <c r="C260" s="121">
        <v>141.64689814210323</v>
      </c>
      <c r="D260" s="121">
        <v>5.1862026815769013E-2</v>
      </c>
      <c r="E260" s="121">
        <v>2.2767910007146099</v>
      </c>
      <c r="H260" s="72"/>
    </row>
    <row r="261" spans="1:11" x14ac:dyDescent="0.35">
      <c r="B261" s="69" t="s">
        <v>110</v>
      </c>
      <c r="C261" s="121">
        <v>141.79140974337105</v>
      </c>
      <c r="D261" s="121">
        <v>0.10202242559725505</v>
      </c>
      <c r="E261" s="121">
        <v>2.2421321686475011</v>
      </c>
      <c r="H261" s="112"/>
    </row>
    <row r="262" spans="1:11" x14ac:dyDescent="0.35">
      <c r="B262" s="69" t="s">
        <v>111</v>
      </c>
      <c r="C262" s="121">
        <v>141.8055080690051</v>
      </c>
      <c r="D262" s="121">
        <v>9.943004064609795E-3</v>
      </c>
      <c r="E262" s="121">
        <v>2.3607228553388637</v>
      </c>
    </row>
    <row r="263" spans="1:11" s="2" customFormat="1" x14ac:dyDescent="0.35">
      <c r="B263" s="129" t="s">
        <v>5</v>
      </c>
      <c r="C263" s="122">
        <f>AVERAGE(C251:C262)</f>
        <v>140.62484693291688</v>
      </c>
      <c r="D263" s="123">
        <f>AVERAGE(D251:D262)</f>
        <v>0.19490612934890805</v>
      </c>
      <c r="E263" s="123">
        <f t="shared" ref="E263" si="23">AVERAGE(E251:E262)</f>
        <v>2.2084454189021514</v>
      </c>
    </row>
    <row r="264" spans="1:11" x14ac:dyDescent="0.35">
      <c r="A264" s="124">
        <v>2021</v>
      </c>
      <c r="B264" s="69" t="s">
        <v>100</v>
      </c>
      <c r="C264" s="121">
        <v>143.13061808769774</v>
      </c>
      <c r="D264" s="121">
        <v>0.93445595783757085</v>
      </c>
      <c r="E264" s="121">
        <v>2.6601644204584431</v>
      </c>
      <c r="F264" s="82"/>
    </row>
    <row r="265" spans="1:11" x14ac:dyDescent="0.35">
      <c r="B265" s="69" t="s">
        <v>101</v>
      </c>
      <c r="C265" s="121">
        <v>143.66278789097785</v>
      </c>
      <c r="D265" s="125">
        <v>0.37180710206537526</v>
      </c>
      <c r="E265" s="126">
        <v>2.727645856532007</v>
      </c>
      <c r="F265" s="82"/>
    </row>
    <row r="266" spans="1:11" x14ac:dyDescent="0.35">
      <c r="B266" s="69" t="s">
        <v>102</v>
      </c>
      <c r="C266" s="121">
        <v>144.36903289237864</v>
      </c>
      <c r="D266" s="125">
        <v>0.49159912025147889</v>
      </c>
      <c r="E266" s="126">
        <v>3.1325787630817672</v>
      </c>
      <c r="I266" s="132"/>
      <c r="J266" s="132"/>
      <c r="K266" s="132"/>
    </row>
    <row r="267" spans="1:11" x14ac:dyDescent="0.35">
      <c r="B267" s="69" t="s">
        <v>103</v>
      </c>
      <c r="C267" s="121">
        <v>144.89031113692522</v>
      </c>
      <c r="D267" s="125">
        <v>0.36107344774912065</v>
      </c>
      <c r="E267" s="126">
        <v>3.8607228494027055</v>
      </c>
      <c r="F267" s="82"/>
    </row>
    <row r="268" spans="1:11" x14ac:dyDescent="0.35">
      <c r="B268" s="74" t="s">
        <v>104</v>
      </c>
      <c r="C268" s="126">
        <v>145.27175157304043</v>
      </c>
      <c r="D268" s="125">
        <v>0.26326152047167284</v>
      </c>
      <c r="E268" s="126">
        <v>3.769271515538918</v>
      </c>
    </row>
    <row r="269" spans="1:11" x14ac:dyDescent="0.35">
      <c r="B269" s="74" t="s">
        <v>105</v>
      </c>
      <c r="C269" s="126">
        <v>145.96764797266337</v>
      </c>
      <c r="D269" s="125">
        <v>0.47903077651889703</v>
      </c>
      <c r="E269" s="126">
        <v>4.0568202588728468</v>
      </c>
      <c r="F269" s="82"/>
    </row>
    <row r="270" spans="1:11" x14ac:dyDescent="0.35">
      <c r="B270" s="74" t="s">
        <v>106</v>
      </c>
      <c r="C270" s="126">
        <v>146.20482772729849</v>
      </c>
      <c r="D270" s="125">
        <v>0.16248789230304794</v>
      </c>
      <c r="E270" s="126">
        <v>4.0384696385909962</v>
      </c>
      <c r="F270" s="82"/>
    </row>
    <row r="271" spans="1:11" x14ac:dyDescent="0.35">
      <c r="B271" s="74" t="s">
        <v>107</v>
      </c>
      <c r="C271" s="126">
        <v>145.98331527427047</v>
      </c>
      <c r="D271" s="126">
        <v>-0.15150830274988891</v>
      </c>
      <c r="E271" s="126">
        <v>3.4454141503840248</v>
      </c>
      <c r="F271" s="81"/>
    </row>
    <row r="272" spans="1:11" x14ac:dyDescent="0.35">
      <c r="B272" s="74" t="s">
        <v>108</v>
      </c>
      <c r="C272" s="126">
        <v>146.49166472975347</v>
      </c>
      <c r="D272" s="126">
        <v>0.34822435326114487</v>
      </c>
      <c r="E272" s="121">
        <v>3.4739483876015953</v>
      </c>
      <c r="F272" s="81"/>
    </row>
    <row r="273" spans="1:5" x14ac:dyDescent="0.35">
      <c r="B273" s="69" t="s">
        <v>109</v>
      </c>
      <c r="C273" s="126">
        <v>146.76341792711051</v>
      </c>
      <c r="D273" s="126">
        <v>0.18550761769166968</v>
      </c>
      <c r="E273" s="121">
        <v>3.6121650753511574</v>
      </c>
    </row>
    <row r="274" spans="1:5" x14ac:dyDescent="0.35">
      <c r="B274" s="69" t="s">
        <v>110</v>
      </c>
      <c r="C274" s="126">
        <v>147.5974759788601</v>
      </c>
      <c r="D274" s="126">
        <v>0.56830105453377655</v>
      </c>
      <c r="E274" s="121">
        <v>4.0947940682707582</v>
      </c>
    </row>
    <row r="275" spans="1:5" x14ac:dyDescent="0.35">
      <c r="B275" s="69" t="s">
        <v>111</v>
      </c>
      <c r="C275" s="126">
        <v>148.17884688068665</v>
      </c>
      <c r="D275" s="126">
        <v>0.39388946048765661</v>
      </c>
      <c r="E275" s="121">
        <v>4.494422606334993</v>
      </c>
    </row>
    <row r="276" spans="1:5" x14ac:dyDescent="0.35">
      <c r="B276" s="129" t="s">
        <v>5</v>
      </c>
      <c r="C276" s="130">
        <f>AVERAGE(C264:C275)</f>
        <v>145.70930817263857</v>
      </c>
      <c r="D276" s="123">
        <f>AVERAGE(D264:D275)</f>
        <v>0.36734416670179354</v>
      </c>
      <c r="E276" s="123">
        <f>AVERAGE(E264:E275)</f>
        <v>3.6138681325350177</v>
      </c>
    </row>
    <row r="277" spans="1:5" x14ac:dyDescent="0.35">
      <c r="A277" s="2">
        <v>2022</v>
      </c>
      <c r="B277" s="69" t="s">
        <v>100</v>
      </c>
      <c r="C277" s="131">
        <v>149.74055807946507</v>
      </c>
      <c r="D277" s="131">
        <v>1.0539366661666065</v>
      </c>
      <c r="E277" s="126">
        <v>4.618117409174701</v>
      </c>
    </row>
    <row r="278" spans="1:5" x14ac:dyDescent="0.35">
      <c r="B278" s="69" t="s">
        <v>101</v>
      </c>
      <c r="C278" s="125">
        <v>150.06979985168735</v>
      </c>
      <c r="D278" s="131">
        <v>0.21987481310678447</v>
      </c>
      <c r="E278" s="126">
        <v>4.4597575021108469</v>
      </c>
    </row>
    <row r="279" spans="1:5" x14ac:dyDescent="0.35">
      <c r="B279" s="69" t="s">
        <v>102</v>
      </c>
      <c r="C279" s="125">
        <v>150.8736213762657</v>
      </c>
      <c r="D279" s="131">
        <v>0.53563176959838188</v>
      </c>
      <c r="E279" s="126">
        <v>4.5055288891046104</v>
      </c>
    </row>
    <row r="280" spans="1:5" x14ac:dyDescent="0.35">
      <c r="B280" s="69" t="s">
        <v>103</v>
      </c>
      <c r="C280" s="126">
        <v>153.01044335317866</v>
      </c>
      <c r="D280" s="126">
        <v>1.4162992559076315</v>
      </c>
      <c r="E280" s="126">
        <v>5.6043307192429808</v>
      </c>
    </row>
    <row r="281" spans="1:5" x14ac:dyDescent="0.35">
      <c r="B281" s="69" t="s">
        <v>104</v>
      </c>
      <c r="C281" s="126">
        <v>153.14104360949182</v>
      </c>
      <c r="D281" s="126">
        <v>8.5353818635567791E-2</v>
      </c>
      <c r="E281" s="126">
        <v>5.416945793824766</v>
      </c>
    </row>
    <row r="282" spans="1:5" x14ac:dyDescent="0.35">
      <c r="B282" s="69" t="s">
        <v>105</v>
      </c>
      <c r="C282" s="126">
        <v>154.70536065105995</v>
      </c>
      <c r="D282" s="126">
        <v>1.0214877766910888</v>
      </c>
      <c r="E282" s="126">
        <v>5.9860611579032508</v>
      </c>
    </row>
    <row r="283" spans="1:5" x14ac:dyDescent="0.35">
      <c r="B283" s="69" t="s">
        <v>106</v>
      </c>
      <c r="C283" s="126">
        <v>156.21544801467562</v>
      </c>
      <c r="D283" s="126">
        <v>0.9761053897942702</v>
      </c>
      <c r="E283" s="126">
        <v>6.8469834019769564</v>
      </c>
    </row>
    <row r="284" spans="1:5" x14ac:dyDescent="0.35">
      <c r="B284" s="69" t="s">
        <v>107</v>
      </c>
      <c r="C284" s="121">
        <v>156.66967357530143</v>
      </c>
      <c r="D284" s="121">
        <v>0.2907686572605428</v>
      </c>
      <c r="E284" s="121">
        <v>7.3202600454398805</v>
      </c>
    </row>
    <row r="285" spans="1:5" x14ac:dyDescent="0.35">
      <c r="B285" s="170" t="s">
        <v>108</v>
      </c>
      <c r="C285" s="171">
        <v>156.89355149251483</v>
      </c>
      <c r="D285" s="171">
        <v>0.14289805557410773</v>
      </c>
      <c r="E285" s="171">
        <v>7.1006680017942756</v>
      </c>
    </row>
  </sheetData>
  <mergeCells count="3">
    <mergeCell ref="G233:H233"/>
    <mergeCell ref="J221:K221"/>
    <mergeCell ref="A2:B2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87" sqref="N87"/>
    </sheetView>
  </sheetViews>
  <sheetFormatPr defaultRowHeight="14.5" x14ac:dyDescent="0.35"/>
  <cols>
    <col min="1" max="5" width="3.26953125" customWidth="1"/>
    <col min="6" max="6" width="20.81640625" customWidth="1"/>
    <col min="7" max="7" width="7" customWidth="1"/>
    <col min="8" max="8" width="8.1796875" customWidth="1"/>
    <col min="9" max="9" width="8.7265625" customWidth="1"/>
    <col min="10" max="10" width="8" customWidth="1"/>
    <col min="11" max="12" width="8.453125" customWidth="1"/>
    <col min="13" max="13" width="8.26953125" customWidth="1"/>
    <col min="14" max="14" width="8.26953125" style="1" customWidth="1"/>
    <col min="15" max="15" width="9.1796875" style="1"/>
    <col min="18" max="23" width="8.7265625" style="1"/>
  </cols>
  <sheetData>
    <row r="1" spans="1:24" s="2" customFormat="1" ht="15.75" customHeight="1" x14ac:dyDescent="0.35">
      <c r="A1" s="10"/>
      <c r="B1" s="165" t="s">
        <v>112</v>
      </c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96"/>
      <c r="N1" s="96"/>
      <c r="O1" s="39"/>
      <c r="R1" s="39"/>
      <c r="S1" s="39"/>
      <c r="T1" s="39"/>
      <c r="U1" s="39"/>
      <c r="V1" s="39"/>
      <c r="W1" s="39"/>
    </row>
    <row r="2" spans="1:24" s="2" customFormat="1" ht="15.5" x14ac:dyDescent="0.35">
      <c r="A2" s="11"/>
      <c r="B2" s="22"/>
      <c r="C2" s="23"/>
      <c r="D2" s="23"/>
      <c r="E2" s="23"/>
      <c r="F2" s="23"/>
      <c r="G2" s="24" t="s">
        <v>6</v>
      </c>
      <c r="H2" s="168" t="s">
        <v>2</v>
      </c>
      <c r="I2" s="169"/>
      <c r="J2" s="107"/>
      <c r="K2" s="161" t="s">
        <v>7</v>
      </c>
      <c r="L2" s="162"/>
      <c r="M2" s="100"/>
      <c r="N2" s="1"/>
      <c r="O2" s="39"/>
      <c r="R2" s="39"/>
      <c r="S2" s="39"/>
      <c r="T2" s="39"/>
      <c r="U2" s="39"/>
      <c r="V2" s="39"/>
      <c r="W2" s="39"/>
    </row>
    <row r="3" spans="1:24" s="3" customFormat="1" ht="15.5" x14ac:dyDescent="0.35">
      <c r="A3" s="12"/>
      <c r="B3" s="25"/>
      <c r="C3" s="26"/>
      <c r="D3" s="26"/>
      <c r="E3" s="26"/>
      <c r="F3" s="27"/>
      <c r="G3" s="44"/>
      <c r="H3" s="175">
        <v>44440</v>
      </c>
      <c r="I3" s="90">
        <v>44774</v>
      </c>
      <c r="J3" s="172">
        <v>44805</v>
      </c>
      <c r="K3" s="90" t="s">
        <v>8</v>
      </c>
      <c r="L3" s="90" t="s">
        <v>9</v>
      </c>
      <c r="M3" s="100"/>
      <c r="Q3" s="2"/>
      <c r="R3" s="39"/>
      <c r="S3" s="39"/>
      <c r="T3" s="39"/>
      <c r="U3" s="39"/>
      <c r="V3" s="39"/>
      <c r="W3" s="133"/>
    </row>
    <row r="4" spans="1:24" ht="15.5" x14ac:dyDescent="0.35">
      <c r="A4" s="13">
        <v>0</v>
      </c>
      <c r="B4" s="28" t="s">
        <v>10</v>
      </c>
      <c r="C4" s="5"/>
      <c r="D4" s="5"/>
      <c r="E4" s="5"/>
      <c r="F4" s="29"/>
      <c r="G4" s="45">
        <v>100</v>
      </c>
      <c r="H4" s="176">
        <v>146.49166472975301</v>
      </c>
      <c r="I4" s="89">
        <v>156.66967357530143</v>
      </c>
      <c r="J4" s="173">
        <v>156.89355149251483</v>
      </c>
      <c r="K4" s="89">
        <v>0.14289805557410773</v>
      </c>
      <c r="L4" s="89">
        <v>7.1006680017946024</v>
      </c>
      <c r="M4" s="135"/>
      <c r="O4" s="136"/>
      <c r="Q4" s="2"/>
      <c r="R4" s="134"/>
      <c r="S4" s="134"/>
      <c r="T4" s="134"/>
      <c r="U4" s="134"/>
      <c r="V4" s="134"/>
      <c r="W4" s="133"/>
      <c r="X4" s="3"/>
    </row>
    <row r="5" spans="1:24" ht="15.5" x14ac:dyDescent="0.35">
      <c r="A5" s="14"/>
      <c r="B5" s="28"/>
      <c r="C5" s="5"/>
      <c r="D5" s="5"/>
      <c r="E5" s="5"/>
      <c r="F5" s="29"/>
      <c r="G5" s="46"/>
      <c r="H5" s="153"/>
      <c r="I5" s="104"/>
      <c r="J5" s="148"/>
      <c r="K5" s="104"/>
      <c r="L5" s="104"/>
      <c r="M5" s="135"/>
      <c r="O5" s="136"/>
      <c r="Q5" s="2"/>
      <c r="R5" s="134"/>
      <c r="S5" s="134"/>
      <c r="T5" s="134"/>
      <c r="U5" s="134"/>
      <c r="V5" s="134"/>
      <c r="W5" s="133"/>
      <c r="X5" s="3"/>
    </row>
    <row r="6" spans="1:24" ht="15.5" x14ac:dyDescent="0.35">
      <c r="A6" s="15"/>
      <c r="B6" s="28" t="s">
        <v>11</v>
      </c>
      <c r="C6" s="5"/>
      <c r="D6" s="5"/>
      <c r="E6" s="5"/>
      <c r="F6" s="29"/>
      <c r="G6" s="40">
        <v>57.74795771585169</v>
      </c>
      <c r="H6" s="118">
        <v>150.60709172338576</v>
      </c>
      <c r="I6" s="40">
        <v>165.1302673501983</v>
      </c>
      <c r="J6" s="140">
        <v>165.36531201153383</v>
      </c>
      <c r="K6" s="157">
        <v>0.14233893344159299</v>
      </c>
      <c r="L6" s="40">
        <v>9.7991536250191587</v>
      </c>
      <c r="M6" s="135"/>
      <c r="O6" s="136"/>
      <c r="Q6" s="2"/>
      <c r="R6" s="134"/>
      <c r="S6" s="134"/>
      <c r="T6" s="134"/>
      <c r="U6" s="134"/>
      <c r="V6" s="134"/>
      <c r="W6" s="133"/>
      <c r="X6" s="3"/>
    </row>
    <row r="7" spans="1:24" ht="15.5" x14ac:dyDescent="0.35">
      <c r="A7" s="15"/>
      <c r="B7" s="28" t="s">
        <v>12</v>
      </c>
      <c r="C7" s="5"/>
      <c r="D7" s="5"/>
      <c r="E7" s="5"/>
      <c r="F7" s="29"/>
      <c r="G7" s="40">
        <v>42.25204228414831</v>
      </c>
      <c r="H7" s="118">
        <v>141.12217653468264</v>
      </c>
      <c r="I7" s="40">
        <v>145.64053346972793</v>
      </c>
      <c r="J7" s="140">
        <v>145.84963701498739</v>
      </c>
      <c r="K7" s="157">
        <v>0.14357510253348948</v>
      </c>
      <c r="L7" s="40">
        <v>3.3499061567711266</v>
      </c>
      <c r="M7" s="135"/>
      <c r="O7" s="136"/>
      <c r="Q7" s="2"/>
      <c r="R7" s="134"/>
      <c r="S7" s="134"/>
      <c r="T7" s="134"/>
      <c r="U7" s="134"/>
      <c r="V7" s="134"/>
      <c r="W7" s="133"/>
      <c r="X7" s="3"/>
    </row>
    <row r="8" spans="1:24" ht="15.5" x14ac:dyDescent="0.35">
      <c r="A8" s="14"/>
      <c r="B8" s="28"/>
      <c r="C8" s="5"/>
      <c r="D8" s="5"/>
      <c r="E8" s="5"/>
      <c r="F8" s="29"/>
      <c r="G8" s="46"/>
      <c r="H8" s="154"/>
      <c r="I8" s="46"/>
      <c r="J8" s="149"/>
      <c r="K8" s="46"/>
      <c r="L8" s="46"/>
      <c r="M8" s="135"/>
      <c r="O8" s="136"/>
      <c r="Q8" s="2"/>
      <c r="R8" s="134"/>
      <c r="S8" s="134"/>
      <c r="T8" s="134"/>
      <c r="U8" s="134"/>
      <c r="V8" s="134"/>
      <c r="W8" s="133"/>
      <c r="X8" s="3"/>
    </row>
    <row r="9" spans="1:24" ht="15.5" x14ac:dyDescent="0.35">
      <c r="A9" s="16" t="s">
        <v>90</v>
      </c>
      <c r="B9" s="28" t="s">
        <v>13</v>
      </c>
      <c r="C9" s="5"/>
      <c r="D9" s="5"/>
      <c r="E9" s="5"/>
      <c r="F9" s="29"/>
      <c r="G9" s="46">
        <v>16.445298845223686</v>
      </c>
      <c r="H9" s="118">
        <v>165.64935453998999</v>
      </c>
      <c r="I9" s="40">
        <v>180.02274654048588</v>
      </c>
      <c r="J9" s="140">
        <v>181.05397436301939</v>
      </c>
      <c r="K9" s="40">
        <v>0.57283195726691361</v>
      </c>
      <c r="L9" s="40">
        <v>9.2995350726286858</v>
      </c>
      <c r="M9" s="135"/>
      <c r="O9" s="136"/>
      <c r="Q9" s="2"/>
      <c r="R9" s="134"/>
      <c r="S9" s="134"/>
      <c r="T9" s="134"/>
      <c r="U9" s="134"/>
      <c r="V9" s="134"/>
      <c r="W9" s="133"/>
      <c r="X9" s="3"/>
    </row>
    <row r="10" spans="1:24" ht="15.5" x14ac:dyDescent="0.35">
      <c r="A10" s="17"/>
      <c r="B10" s="30"/>
      <c r="C10" s="6" t="s">
        <v>14</v>
      </c>
      <c r="D10" s="6"/>
      <c r="E10" s="6"/>
      <c r="F10" s="31"/>
      <c r="G10" s="47">
        <v>14.782663886737812</v>
      </c>
      <c r="H10" s="117">
        <v>167.94224267222299</v>
      </c>
      <c r="I10" s="114">
        <v>182.64955910817324</v>
      </c>
      <c r="J10" s="139">
        <v>183.87487920531103</v>
      </c>
      <c r="K10" s="114">
        <v>0.67085850254483148</v>
      </c>
      <c r="L10" s="114">
        <v>9.4869737831143368</v>
      </c>
      <c r="M10" s="135"/>
      <c r="O10" s="136"/>
      <c r="Q10" s="2"/>
      <c r="R10" s="134"/>
      <c r="S10" s="134"/>
      <c r="T10" s="134"/>
      <c r="U10" s="134"/>
      <c r="V10" s="134"/>
      <c r="W10" s="133"/>
      <c r="X10" s="3"/>
    </row>
    <row r="11" spans="1:24" ht="15.5" x14ac:dyDescent="0.35">
      <c r="A11" s="17"/>
      <c r="B11" s="30"/>
      <c r="C11" s="6"/>
      <c r="D11" s="6"/>
      <c r="E11" s="6"/>
      <c r="F11" s="31" t="s">
        <v>15</v>
      </c>
      <c r="G11" s="47">
        <v>4.8385737120943748</v>
      </c>
      <c r="H11" s="117">
        <v>148.87476329293099</v>
      </c>
      <c r="I11" s="114">
        <v>162.8727553856217</v>
      </c>
      <c r="J11" s="139">
        <v>164.85376493981198</v>
      </c>
      <c r="K11" s="114">
        <v>1.2162927737668525</v>
      </c>
      <c r="L11" s="114">
        <v>10.733183578898561</v>
      </c>
      <c r="M11" s="135"/>
      <c r="O11" s="136"/>
      <c r="Q11" s="2"/>
      <c r="R11" s="134"/>
      <c r="S11" s="134"/>
      <c r="T11" s="134"/>
      <c r="U11" s="134"/>
      <c r="V11" s="134"/>
      <c r="W11" s="133"/>
      <c r="X11" s="3"/>
    </row>
    <row r="12" spans="1:24" ht="15.5" x14ac:dyDescent="0.35">
      <c r="A12" s="17"/>
      <c r="B12" s="30"/>
      <c r="C12" s="6"/>
      <c r="D12" s="6"/>
      <c r="E12" s="6"/>
      <c r="F12" s="31" t="s">
        <v>16</v>
      </c>
      <c r="G12" s="47">
        <v>3.5307405784194366</v>
      </c>
      <c r="H12" s="117">
        <v>182.969355732042</v>
      </c>
      <c r="I12" s="114">
        <v>192.42062130600169</v>
      </c>
      <c r="J12" s="139">
        <v>194.03614535243551</v>
      </c>
      <c r="K12" s="114">
        <v>0.83957947722488768</v>
      </c>
      <c r="L12" s="114">
        <v>6.0484388635006212</v>
      </c>
      <c r="M12" s="135"/>
      <c r="O12" s="136"/>
      <c r="Q12" s="2"/>
      <c r="R12" s="134"/>
      <c r="S12" s="134"/>
      <c r="T12" s="134"/>
      <c r="U12" s="134"/>
      <c r="V12" s="134"/>
      <c r="W12" s="133"/>
      <c r="X12" s="3"/>
    </row>
    <row r="13" spans="1:24" ht="15.5" x14ac:dyDescent="0.35">
      <c r="A13" s="17"/>
      <c r="B13" s="30"/>
      <c r="C13" s="6"/>
      <c r="D13" s="6"/>
      <c r="E13" s="6"/>
      <c r="F13" s="31" t="s">
        <v>17</v>
      </c>
      <c r="G13" s="47">
        <v>0.81325544219789281</v>
      </c>
      <c r="H13" s="117">
        <v>169.44096389985199</v>
      </c>
      <c r="I13" s="114">
        <v>178.3806080236769</v>
      </c>
      <c r="J13" s="139">
        <v>176.07514889743433</v>
      </c>
      <c r="K13" s="114">
        <v>-1.2924382037853235</v>
      </c>
      <c r="L13" s="114">
        <v>3.9153371445074185</v>
      </c>
      <c r="M13" s="135"/>
      <c r="O13" s="136"/>
      <c r="Q13" s="2"/>
      <c r="R13" s="134"/>
      <c r="S13" s="134"/>
      <c r="T13" s="134"/>
      <c r="U13" s="134"/>
      <c r="V13" s="134"/>
      <c r="W13" s="133"/>
      <c r="X13" s="3"/>
    </row>
    <row r="14" spans="1:24" ht="15.5" x14ac:dyDescent="0.35">
      <c r="A14" s="17"/>
      <c r="B14" s="30"/>
      <c r="C14" s="6"/>
      <c r="D14" s="6"/>
      <c r="E14" s="6"/>
      <c r="F14" s="31" t="s">
        <v>18</v>
      </c>
      <c r="G14" s="47">
        <v>1.1696525744744639</v>
      </c>
      <c r="H14" s="117">
        <v>159.40417878011499</v>
      </c>
      <c r="I14" s="114">
        <v>169.82899261344073</v>
      </c>
      <c r="J14" s="139">
        <v>168.69500412666684</v>
      </c>
      <c r="K14" s="114">
        <v>-0.66772373157452591</v>
      </c>
      <c r="L14" s="114">
        <v>5.8284703811734886</v>
      </c>
      <c r="M14" s="135"/>
      <c r="O14" s="136"/>
      <c r="Q14" s="2"/>
      <c r="R14" s="134"/>
      <c r="S14" s="134"/>
      <c r="T14" s="134"/>
      <c r="U14" s="134"/>
      <c r="V14" s="134"/>
      <c r="W14" s="133"/>
      <c r="X14" s="3"/>
    </row>
    <row r="15" spans="1:24" ht="15.5" x14ac:dyDescent="0.35">
      <c r="A15" s="17"/>
      <c r="B15" s="30"/>
      <c r="C15" s="6"/>
      <c r="D15" s="6"/>
      <c r="E15" s="6"/>
      <c r="F15" s="31" t="s">
        <v>19</v>
      </c>
      <c r="G15" s="47">
        <v>0.77534733092763752</v>
      </c>
      <c r="H15" s="117">
        <v>169.31018833480601</v>
      </c>
      <c r="I15" s="114">
        <v>211.0040874842889</v>
      </c>
      <c r="J15" s="139">
        <v>212.45812218734667</v>
      </c>
      <c r="K15" s="114">
        <v>0.68910262374231479</v>
      </c>
      <c r="L15" s="114">
        <v>25.48454660461239</v>
      </c>
      <c r="M15" s="135"/>
      <c r="O15" s="136"/>
      <c r="Q15" s="2"/>
      <c r="R15" s="134"/>
      <c r="S15" s="134"/>
      <c r="T15" s="134"/>
      <c r="U15" s="134"/>
      <c r="V15" s="134"/>
      <c r="W15" s="133"/>
      <c r="X15" s="3"/>
    </row>
    <row r="16" spans="1:24" ht="15.5" x14ac:dyDescent="0.35">
      <c r="A16" s="17"/>
      <c r="B16" s="30"/>
      <c r="C16" s="6"/>
      <c r="D16" s="6"/>
      <c r="E16" s="6"/>
      <c r="F16" s="31" t="s">
        <v>20</v>
      </c>
      <c r="G16" s="47">
        <v>0.33162904887091088</v>
      </c>
      <c r="H16" s="117">
        <v>232.44864557071199</v>
      </c>
      <c r="I16" s="114">
        <v>277.55186080255612</v>
      </c>
      <c r="J16" s="139">
        <v>279.89202098616499</v>
      </c>
      <c r="K16" s="114">
        <v>0.84314339555935192</v>
      </c>
      <c r="L16" s="114">
        <v>20.410261070340582</v>
      </c>
      <c r="M16" s="135"/>
      <c r="O16" s="136"/>
      <c r="Q16" s="2"/>
      <c r="R16" s="134"/>
      <c r="S16" s="134"/>
      <c r="T16" s="134"/>
      <c r="U16" s="134"/>
      <c r="V16" s="134"/>
      <c r="W16" s="133"/>
      <c r="X16" s="3"/>
    </row>
    <row r="17" spans="1:24" ht="46.5" x14ac:dyDescent="0.35">
      <c r="A17" s="17"/>
      <c r="B17" s="30"/>
      <c r="C17" s="6"/>
      <c r="D17" s="6"/>
      <c r="E17" s="6"/>
      <c r="F17" s="32" t="s">
        <v>21</v>
      </c>
      <c r="G17" s="47">
        <v>1.2317425394877319</v>
      </c>
      <c r="H17" s="117">
        <v>195.16785881266699</v>
      </c>
      <c r="I17" s="114">
        <v>214.1673824688225</v>
      </c>
      <c r="J17" s="139">
        <v>213.56702658135788</v>
      </c>
      <c r="K17" s="114">
        <v>-0.28032087825138774</v>
      </c>
      <c r="L17" s="114">
        <v>9.4273554470623253</v>
      </c>
      <c r="M17" s="135"/>
      <c r="O17" s="136"/>
      <c r="Q17" s="2"/>
      <c r="R17" s="134"/>
      <c r="S17" s="134"/>
      <c r="T17" s="134"/>
      <c r="U17" s="134"/>
      <c r="V17" s="134"/>
      <c r="W17" s="133"/>
      <c r="X17" s="3"/>
    </row>
    <row r="18" spans="1:24" ht="46.5" x14ac:dyDescent="0.35">
      <c r="A18" s="17"/>
      <c r="B18" s="30"/>
      <c r="C18" s="6"/>
      <c r="D18" s="6"/>
      <c r="E18" s="6"/>
      <c r="F18" s="32" t="s">
        <v>22</v>
      </c>
      <c r="G18" s="47">
        <v>1.4431970484330932</v>
      </c>
      <c r="H18" s="117">
        <v>169.04919259560401</v>
      </c>
      <c r="I18" s="114">
        <v>183.56251249617603</v>
      </c>
      <c r="J18" s="139">
        <v>186.05711074182835</v>
      </c>
      <c r="K18" s="114">
        <v>1.3589911206430543</v>
      </c>
      <c r="L18" s="114">
        <v>10.060928351731519</v>
      </c>
      <c r="M18" s="135"/>
      <c r="O18" s="136"/>
      <c r="Q18" s="2"/>
      <c r="R18" s="134"/>
      <c r="S18" s="134"/>
      <c r="T18" s="134"/>
      <c r="U18" s="134"/>
      <c r="V18" s="134"/>
      <c r="W18" s="133"/>
      <c r="X18" s="3"/>
    </row>
    <row r="19" spans="1:24" ht="15.5" x14ac:dyDescent="0.35">
      <c r="A19" s="17"/>
      <c r="B19" s="30"/>
      <c r="C19" s="6"/>
      <c r="D19" s="6"/>
      <c r="E19" s="6"/>
      <c r="F19" s="31" t="s">
        <v>23</v>
      </c>
      <c r="G19" s="47">
        <v>0.6485256118322692</v>
      </c>
      <c r="H19" s="117">
        <v>153.11625204535599</v>
      </c>
      <c r="I19" s="114">
        <v>161.15990627882746</v>
      </c>
      <c r="J19" s="139">
        <v>163.10489941497167</v>
      </c>
      <c r="K19" s="114">
        <v>1.2068715979389566</v>
      </c>
      <c r="L19" s="114">
        <v>6.5235709705439007</v>
      </c>
      <c r="M19" s="135"/>
      <c r="O19" s="136"/>
      <c r="Q19" s="2"/>
      <c r="R19" s="134"/>
      <c r="S19" s="134"/>
      <c r="T19" s="134"/>
      <c r="U19" s="134"/>
      <c r="V19" s="134"/>
      <c r="W19" s="133"/>
      <c r="X19" s="3"/>
    </row>
    <row r="20" spans="1:24" ht="15.5" x14ac:dyDescent="0.35">
      <c r="A20" s="17"/>
      <c r="B20" s="30"/>
      <c r="C20" s="6" t="s">
        <v>24</v>
      </c>
      <c r="D20" s="6"/>
      <c r="E20" s="6"/>
      <c r="F20" s="31"/>
      <c r="G20" s="47">
        <v>1.6626349584858744</v>
      </c>
      <c r="H20" s="117">
        <v>145.26304279086099</v>
      </c>
      <c r="I20" s="114">
        <v>156.66747719324206</v>
      </c>
      <c r="J20" s="139">
        <v>155.9730100014593</v>
      </c>
      <c r="K20" s="117">
        <v>-0.44327463761108277</v>
      </c>
      <c r="L20" s="114">
        <v>7.3728093566219286</v>
      </c>
      <c r="M20" s="135"/>
      <c r="O20" s="136"/>
      <c r="Q20" s="2"/>
      <c r="R20" s="134"/>
      <c r="S20" s="134"/>
      <c r="T20" s="134"/>
      <c r="U20" s="134"/>
      <c r="V20" s="134"/>
      <c r="W20" s="133"/>
      <c r="X20" s="3"/>
    </row>
    <row r="21" spans="1:24" ht="15.5" x14ac:dyDescent="0.35">
      <c r="A21" s="17"/>
      <c r="B21" s="30"/>
      <c r="C21" s="6"/>
      <c r="D21" s="6"/>
      <c r="E21" s="6"/>
      <c r="F21" s="31" t="s">
        <v>25</v>
      </c>
      <c r="G21" s="47">
        <v>0.31157603703728309</v>
      </c>
      <c r="H21" s="117">
        <v>184.42416528552701</v>
      </c>
      <c r="I21" s="114">
        <v>200.40601951901351</v>
      </c>
      <c r="J21" s="41">
        <v>200.10380180040539</v>
      </c>
      <c r="K21" s="117">
        <v>-0.15080271507486032</v>
      </c>
      <c r="L21" s="114">
        <v>8.5019425142052398</v>
      </c>
      <c r="M21" s="135"/>
      <c r="O21" s="136"/>
      <c r="Q21" s="2"/>
      <c r="R21" s="134"/>
      <c r="S21" s="134"/>
      <c r="T21" s="134"/>
      <c r="U21" s="134"/>
      <c r="V21" s="134"/>
      <c r="W21" s="133"/>
      <c r="X21" s="3"/>
    </row>
    <row r="22" spans="1:24" ht="15.5" x14ac:dyDescent="0.35">
      <c r="A22" s="17"/>
      <c r="B22" s="30"/>
      <c r="C22" s="6"/>
      <c r="D22" s="6"/>
      <c r="E22" s="6"/>
      <c r="F22" s="42" t="s">
        <v>26</v>
      </c>
      <c r="G22" s="47">
        <v>1.3510589214485913</v>
      </c>
      <c r="H22" s="117">
        <v>136.23185461756</v>
      </c>
      <c r="I22" s="114">
        <v>146.58066197940985</v>
      </c>
      <c r="J22" s="41">
        <v>145.79573571553078</v>
      </c>
      <c r="K22" s="117">
        <v>-0.53549100766738889</v>
      </c>
      <c r="L22" s="114">
        <v>7.0202972166966333</v>
      </c>
      <c r="M22" s="135"/>
      <c r="O22" s="136"/>
      <c r="Q22" s="2"/>
      <c r="R22" s="134"/>
      <c r="S22" s="134"/>
      <c r="T22" s="134"/>
      <c r="U22" s="134"/>
      <c r="V22" s="134"/>
      <c r="W22" s="133"/>
      <c r="X22" s="3"/>
    </row>
    <row r="23" spans="1:24" ht="15.5" x14ac:dyDescent="0.35">
      <c r="A23" s="17"/>
      <c r="B23" s="30"/>
      <c r="C23" s="6"/>
      <c r="D23" s="6"/>
      <c r="E23" s="6"/>
      <c r="F23" s="31"/>
      <c r="G23" s="31"/>
      <c r="I23" s="141"/>
      <c r="K23" s="141"/>
      <c r="L23" s="141"/>
      <c r="M23" s="135"/>
      <c r="O23" s="136"/>
      <c r="Q23" s="2"/>
      <c r="R23" s="134"/>
      <c r="S23" s="134"/>
      <c r="T23" s="134"/>
      <c r="U23" s="134"/>
      <c r="V23" s="134"/>
      <c r="W23" s="133"/>
      <c r="X23" s="3"/>
    </row>
    <row r="24" spans="1:24" ht="15.5" x14ac:dyDescent="0.35">
      <c r="A24" s="16" t="s">
        <v>91</v>
      </c>
      <c r="B24" s="28" t="s">
        <v>27</v>
      </c>
      <c r="C24" s="5"/>
      <c r="D24" s="5"/>
      <c r="E24" s="5"/>
      <c r="F24" s="29"/>
      <c r="G24" s="46">
        <v>12.592988165423579</v>
      </c>
      <c r="H24" s="118">
        <v>160.06104522325001</v>
      </c>
      <c r="I24" s="156">
        <v>167.63771567018608</v>
      </c>
      <c r="J24" s="174">
        <v>168.97094411002561</v>
      </c>
      <c r="K24" s="118">
        <v>0.79530339250300131</v>
      </c>
      <c r="L24" s="40">
        <v>5.5665629787361866</v>
      </c>
      <c r="M24" s="135"/>
      <c r="O24" s="136"/>
      <c r="Q24" s="2"/>
      <c r="R24" s="134"/>
      <c r="S24" s="134"/>
      <c r="T24" s="134"/>
      <c r="U24" s="134"/>
      <c r="V24" s="134"/>
      <c r="W24" s="133"/>
      <c r="X24" s="3"/>
    </row>
    <row r="25" spans="1:24" ht="15.5" x14ac:dyDescent="0.35">
      <c r="A25" s="17"/>
      <c r="B25" s="30"/>
      <c r="C25" s="6"/>
      <c r="D25" s="6"/>
      <c r="E25" s="6"/>
      <c r="F25" s="31" t="s">
        <v>28</v>
      </c>
      <c r="G25" s="47">
        <v>9.9865034045500671</v>
      </c>
      <c r="H25" s="117">
        <v>163.67783825790701</v>
      </c>
      <c r="I25" s="106">
        <v>171.96361613698892</v>
      </c>
      <c r="J25" s="143">
        <v>173.18466809030667</v>
      </c>
      <c r="K25" s="117">
        <v>0.71006412911498273</v>
      </c>
      <c r="L25" s="114">
        <v>5.80825720426472</v>
      </c>
      <c r="M25" s="135"/>
      <c r="O25" s="136"/>
      <c r="Q25" s="2"/>
      <c r="R25" s="134"/>
      <c r="S25" s="134"/>
      <c r="T25" s="134"/>
      <c r="U25" s="134"/>
      <c r="V25" s="134"/>
      <c r="W25" s="133"/>
      <c r="X25" s="3"/>
    </row>
    <row r="26" spans="1:24" ht="15.5" x14ac:dyDescent="0.35">
      <c r="A26" s="17"/>
      <c r="B26" s="30"/>
      <c r="C26" s="6"/>
      <c r="D26" s="6"/>
      <c r="E26" s="6"/>
      <c r="F26" s="31" t="s">
        <v>29</v>
      </c>
      <c r="G26" s="47">
        <v>2.6064847608735127</v>
      </c>
      <c r="H26" s="117">
        <v>146.203639840975</v>
      </c>
      <c r="I26" s="106">
        <v>151.06343125925648</v>
      </c>
      <c r="J26" s="143">
        <v>152.82645345096302</v>
      </c>
      <c r="K26" s="114">
        <v>1.1670741072210973</v>
      </c>
      <c r="L26" s="114">
        <v>4.5298554927850176</v>
      </c>
      <c r="M26" s="135"/>
      <c r="O26" s="136"/>
      <c r="Q26" s="2"/>
      <c r="R26" s="134"/>
      <c r="S26" s="134"/>
      <c r="T26" s="134"/>
      <c r="U26" s="134"/>
      <c r="V26" s="134"/>
      <c r="W26" s="133"/>
      <c r="X26" s="3"/>
    </row>
    <row r="27" spans="1:24" ht="15.5" x14ac:dyDescent="0.35">
      <c r="A27" s="17"/>
      <c r="B27" s="30"/>
      <c r="C27" s="6"/>
      <c r="D27" s="6"/>
      <c r="E27" s="6"/>
      <c r="F27" s="31"/>
      <c r="G27" s="46"/>
      <c r="H27" s="118"/>
      <c r="I27" s="40"/>
      <c r="J27" s="140"/>
      <c r="K27" s="40"/>
      <c r="L27" s="40"/>
      <c r="M27" s="135"/>
      <c r="O27" s="136"/>
      <c r="Q27" s="2"/>
      <c r="R27" s="134"/>
      <c r="S27" s="134"/>
      <c r="T27" s="134"/>
      <c r="U27" s="134"/>
      <c r="V27" s="134"/>
      <c r="W27" s="133"/>
      <c r="X27" s="3"/>
    </row>
    <row r="28" spans="1:24" ht="15.5" x14ac:dyDescent="0.35">
      <c r="A28" s="16" t="s">
        <v>92</v>
      </c>
      <c r="B28" s="28" t="s">
        <v>30</v>
      </c>
      <c r="C28" s="5"/>
      <c r="D28" s="5"/>
      <c r="E28" s="5"/>
      <c r="F28" s="29"/>
      <c r="G28" s="46">
        <v>3.0497635540736758</v>
      </c>
      <c r="H28" s="118">
        <v>95.779646502892803</v>
      </c>
      <c r="I28" s="40">
        <v>96.472854520151429</v>
      </c>
      <c r="J28" s="140">
        <v>96.684278187964296</v>
      </c>
      <c r="K28" s="40">
        <v>0.21915353170017227</v>
      </c>
      <c r="L28" s="40">
        <v>0.94449261205424762</v>
      </c>
      <c r="M28" s="135"/>
      <c r="O28" s="136"/>
      <c r="Q28" s="2"/>
      <c r="R28" s="134"/>
      <c r="S28" s="134"/>
      <c r="T28" s="134"/>
      <c r="U28" s="134"/>
      <c r="V28" s="134"/>
      <c r="W28" s="133"/>
      <c r="X28" s="3"/>
    </row>
    <row r="29" spans="1:24" ht="15.5" x14ac:dyDescent="0.35">
      <c r="A29" s="17"/>
      <c r="B29" s="30"/>
      <c r="C29" s="7" t="s">
        <v>31</v>
      </c>
      <c r="D29" s="7"/>
      <c r="E29" s="7"/>
      <c r="F29" s="33"/>
      <c r="G29" s="47">
        <v>2.0407597590933753</v>
      </c>
      <c r="H29" s="117">
        <v>100.878758826447</v>
      </c>
      <c r="I29" s="114">
        <v>102.62698221271226</v>
      </c>
      <c r="J29" s="139">
        <v>102.73882599636389</v>
      </c>
      <c r="K29" s="114">
        <v>0.10898087543860413</v>
      </c>
      <c r="L29" s="114">
        <v>1.8438640518138953</v>
      </c>
      <c r="M29" s="135"/>
      <c r="O29" s="136"/>
      <c r="Q29" s="2"/>
      <c r="R29" s="134"/>
      <c r="S29" s="134"/>
      <c r="T29" s="134"/>
      <c r="U29" s="134"/>
      <c r="V29" s="134"/>
      <c r="W29" s="133"/>
      <c r="X29" s="3"/>
    </row>
    <row r="30" spans="1:24" ht="15.5" x14ac:dyDescent="0.35">
      <c r="A30" s="17"/>
      <c r="B30" s="30"/>
      <c r="C30" s="7"/>
      <c r="D30" s="7" t="s">
        <v>32</v>
      </c>
      <c r="E30" s="4"/>
      <c r="F30" s="34"/>
      <c r="G30" s="47">
        <v>6.6264788168221872E-2</v>
      </c>
      <c r="H30" s="117">
        <v>154.007623811592</v>
      </c>
      <c r="I30" s="114">
        <v>159.8586131252824</v>
      </c>
      <c r="J30" s="139">
        <v>159.8586131252824</v>
      </c>
      <c r="K30" s="114">
        <v>0</v>
      </c>
      <c r="L30" s="114">
        <v>3.7991556319629325</v>
      </c>
      <c r="M30" s="135"/>
      <c r="O30" s="136"/>
      <c r="Q30" s="2"/>
      <c r="R30" s="134"/>
      <c r="S30" s="134"/>
      <c r="T30" s="134"/>
      <c r="U30" s="134"/>
      <c r="V30" s="134"/>
      <c r="W30" s="133"/>
      <c r="X30" s="3"/>
    </row>
    <row r="31" spans="1:24" ht="15.5" x14ac:dyDescent="0.35">
      <c r="A31" s="17"/>
      <c r="B31" s="30"/>
      <c r="C31" s="7"/>
      <c r="D31" s="7" t="s">
        <v>33</v>
      </c>
      <c r="E31" s="7"/>
      <c r="F31" s="31"/>
      <c r="G31" s="47">
        <v>1.9272548207622155</v>
      </c>
      <c r="H31" s="117">
        <v>98.362146251969406</v>
      </c>
      <c r="I31" s="114">
        <v>99.951951817799696</v>
      </c>
      <c r="J31" s="139">
        <v>100.06337075470154</v>
      </c>
      <c r="K31" s="114">
        <v>0.11147249741050302</v>
      </c>
      <c r="L31" s="114">
        <v>1.7295520355708618</v>
      </c>
      <c r="M31" s="135"/>
      <c r="O31" s="136"/>
      <c r="Q31" s="2"/>
      <c r="R31" s="134"/>
      <c r="S31" s="134"/>
      <c r="T31" s="134"/>
      <c r="U31" s="134"/>
      <c r="V31" s="134"/>
      <c r="W31" s="133"/>
      <c r="X31" s="3"/>
    </row>
    <row r="32" spans="1:24" ht="15.5" x14ac:dyDescent="0.35">
      <c r="A32" s="17"/>
      <c r="B32" s="30"/>
      <c r="C32" s="7"/>
      <c r="D32" s="7"/>
      <c r="E32" s="7"/>
      <c r="F32" s="31" t="s">
        <v>34</v>
      </c>
      <c r="G32" s="47">
        <v>0.57615651332510331</v>
      </c>
      <c r="H32" s="117">
        <v>98.629689007843396</v>
      </c>
      <c r="I32" s="114">
        <v>99.875979500067771</v>
      </c>
      <c r="J32" s="139">
        <v>100.7182622361515</v>
      </c>
      <c r="K32" s="114">
        <v>0.84332863647476586</v>
      </c>
      <c r="L32" s="114">
        <v>2.1175908079179067</v>
      </c>
      <c r="M32" s="135"/>
      <c r="O32" s="136"/>
      <c r="Q32" s="2"/>
      <c r="R32" s="134"/>
      <c r="S32" s="134"/>
      <c r="T32" s="134"/>
      <c r="U32" s="134"/>
      <c r="V32" s="134"/>
      <c r="W32" s="133"/>
      <c r="X32" s="3"/>
    </row>
    <row r="33" spans="1:24" ht="15.5" x14ac:dyDescent="0.35">
      <c r="A33" s="17"/>
      <c r="B33" s="30"/>
      <c r="C33" s="7"/>
      <c r="D33" s="7"/>
      <c r="E33" s="7"/>
      <c r="F33" s="31" t="s">
        <v>35</v>
      </c>
      <c r="G33" s="47">
        <v>0.69518864769223543</v>
      </c>
      <c r="H33" s="117">
        <v>86.724586750939395</v>
      </c>
      <c r="I33" s="114">
        <v>86.528741781258688</v>
      </c>
      <c r="J33" s="139">
        <v>86.31403838753738</v>
      </c>
      <c r="K33" s="114">
        <v>-0.24812956862827207</v>
      </c>
      <c r="L33" s="114">
        <v>-0.47339327725025271</v>
      </c>
      <c r="M33" s="135"/>
      <c r="O33" s="136"/>
      <c r="Q33" s="2"/>
      <c r="R33" s="134"/>
      <c r="S33" s="134"/>
      <c r="T33" s="134"/>
      <c r="U33" s="134"/>
      <c r="V33" s="134"/>
      <c r="W33" s="133"/>
      <c r="X33" s="3"/>
    </row>
    <row r="34" spans="1:24" ht="15.5" x14ac:dyDescent="0.35">
      <c r="A34" s="17"/>
      <c r="B34" s="30"/>
      <c r="C34" s="7"/>
      <c r="D34" s="7"/>
      <c r="E34" s="7" t="s">
        <v>36</v>
      </c>
      <c r="F34" s="31"/>
      <c r="G34" s="47">
        <v>0.65590965974487703</v>
      </c>
      <c r="H34" s="117">
        <v>108.48115074079701</v>
      </c>
      <c r="I34" s="114">
        <v>112.31920884713008</v>
      </c>
      <c r="J34" s="139">
        <v>112.12965781511281</v>
      </c>
      <c r="K34" s="114">
        <v>-0.1687610106613846</v>
      </c>
      <c r="L34" s="114">
        <v>3.3632636171360986</v>
      </c>
      <c r="M34" s="135"/>
      <c r="O34" s="136"/>
      <c r="Q34" s="2"/>
      <c r="R34" s="134"/>
      <c r="S34" s="134"/>
      <c r="T34" s="134"/>
      <c r="U34" s="134"/>
      <c r="V34" s="134"/>
      <c r="W34" s="133"/>
      <c r="X34" s="3"/>
    </row>
    <row r="35" spans="1:24" ht="15.5" x14ac:dyDescent="0.35">
      <c r="A35" s="17"/>
      <c r="B35" s="30"/>
      <c r="C35" s="7"/>
      <c r="D35" s="7"/>
      <c r="E35" s="7"/>
      <c r="F35" s="31" t="s">
        <v>37</v>
      </c>
      <c r="G35" s="47">
        <v>0.23890456490070006</v>
      </c>
      <c r="H35" s="117">
        <v>106.307153759497</v>
      </c>
      <c r="I35" s="114">
        <v>107.31551997927158</v>
      </c>
      <c r="J35" s="139">
        <v>106.97110152747535</v>
      </c>
      <c r="K35" s="114">
        <v>-0.32094002047678316</v>
      </c>
      <c r="L35" s="114">
        <v>0.62455605714026774</v>
      </c>
      <c r="M35" s="135"/>
      <c r="O35" s="136"/>
      <c r="Q35" s="2"/>
      <c r="R35" s="134"/>
      <c r="S35" s="134"/>
      <c r="T35" s="134"/>
      <c r="U35" s="134"/>
      <c r="V35" s="134"/>
      <c r="W35" s="133"/>
      <c r="X35" s="3"/>
    </row>
    <row r="36" spans="1:24" ht="15.5" x14ac:dyDescent="0.35">
      <c r="A36" s="17"/>
      <c r="B36" s="30"/>
      <c r="C36" s="7"/>
      <c r="D36" s="7"/>
      <c r="E36" s="7"/>
      <c r="F36" s="31" t="s">
        <v>38</v>
      </c>
      <c r="G36" s="47">
        <v>0.3260582435838677</v>
      </c>
      <c r="H36" s="117">
        <v>109.53271717826701</v>
      </c>
      <c r="I36" s="114">
        <v>114.87371373944839</v>
      </c>
      <c r="J36" s="139">
        <v>114.75277278102872</v>
      </c>
      <c r="K36" s="114">
        <v>-0.10528166495424784</v>
      </c>
      <c r="L36" s="114">
        <v>4.7657501221904113</v>
      </c>
      <c r="M36" s="135"/>
      <c r="O36" s="136"/>
      <c r="Q36" s="2"/>
      <c r="R36" s="134"/>
      <c r="S36" s="134"/>
      <c r="T36" s="134"/>
      <c r="U36" s="134"/>
      <c r="V36" s="134"/>
      <c r="W36" s="133"/>
      <c r="X36" s="3"/>
    </row>
    <row r="37" spans="1:24" ht="15.5" x14ac:dyDescent="0.35">
      <c r="A37" s="17"/>
      <c r="B37" s="30"/>
      <c r="C37" s="7"/>
      <c r="D37" s="7"/>
      <c r="E37" s="7"/>
      <c r="F37" s="31" t="s">
        <v>39</v>
      </c>
      <c r="G37" s="47">
        <v>9.0946851260309325E-2</v>
      </c>
      <c r="H37" s="117">
        <v>111.959689600442</v>
      </c>
      <c r="I37" s="114">
        <v>118.52625853828036</v>
      </c>
      <c r="J37" s="139">
        <v>118.52625853828036</v>
      </c>
      <c r="K37" s="114">
        <v>0</v>
      </c>
      <c r="L37" s="114">
        <v>5.8651189202765011</v>
      </c>
      <c r="M37" s="135"/>
      <c r="O37" s="136"/>
      <c r="Q37" s="2"/>
      <c r="R37" s="134"/>
      <c r="S37" s="134"/>
      <c r="T37" s="134"/>
      <c r="U37" s="134"/>
      <c r="V37" s="134"/>
      <c r="W37" s="133"/>
      <c r="X37" s="3"/>
    </row>
    <row r="38" spans="1:24" ht="15.5" x14ac:dyDescent="0.35">
      <c r="A38" s="17"/>
      <c r="B38" s="30"/>
      <c r="C38" s="7"/>
      <c r="D38" s="7" t="s">
        <v>40</v>
      </c>
      <c r="E38" s="7"/>
      <c r="F38" s="31"/>
      <c r="G38" s="47">
        <v>4.6558071615015559E-2</v>
      </c>
      <c r="H38" s="117">
        <v>128.705342299357</v>
      </c>
      <c r="I38" s="114">
        <v>131.09733122201715</v>
      </c>
      <c r="J38" s="139">
        <v>131.39903299701615</v>
      </c>
      <c r="K38" s="114">
        <v>0.23013571076290873</v>
      </c>
      <c r="L38" s="114">
        <v>2.0929128888790558</v>
      </c>
      <c r="M38" s="135"/>
      <c r="O38" s="136"/>
      <c r="Q38" s="2"/>
      <c r="R38" s="134"/>
      <c r="S38" s="134"/>
      <c r="T38" s="134"/>
      <c r="U38" s="134"/>
      <c r="V38" s="134"/>
      <c r="W38" s="133"/>
      <c r="X38" s="3"/>
    </row>
    <row r="39" spans="1:24" ht="15.5" x14ac:dyDescent="0.35">
      <c r="A39" s="17"/>
      <c r="B39" s="30"/>
      <c r="C39" s="6"/>
      <c r="D39" s="6" t="s">
        <v>41</v>
      </c>
      <c r="E39" s="6"/>
      <c r="F39" s="31"/>
      <c r="G39" s="47">
        <v>6.8207854792262873E-4</v>
      </c>
      <c r="H39" s="117">
        <v>134.75869800989099</v>
      </c>
      <c r="I39" s="114">
        <v>149.28111326344862</v>
      </c>
      <c r="J39" s="41">
        <v>149.28111326344862</v>
      </c>
      <c r="K39" s="117">
        <v>0</v>
      </c>
      <c r="L39" s="114">
        <v>10.776606978268461</v>
      </c>
      <c r="M39" s="135"/>
      <c r="O39" s="136"/>
      <c r="Q39" s="2"/>
      <c r="R39" s="134"/>
      <c r="S39" s="134"/>
      <c r="T39" s="134"/>
      <c r="U39" s="134"/>
      <c r="V39" s="134"/>
      <c r="W39" s="133"/>
      <c r="X39" s="3"/>
    </row>
    <row r="40" spans="1:24" ht="15.5" x14ac:dyDescent="0.35">
      <c r="A40" s="17"/>
      <c r="B40" s="30"/>
      <c r="C40" s="6" t="s">
        <v>42</v>
      </c>
      <c r="D40" s="6"/>
      <c r="E40" s="6"/>
      <c r="F40" s="31"/>
      <c r="G40" s="47">
        <v>1.0090037949803008</v>
      </c>
      <c r="H40" s="117">
        <v>85.435285067389302</v>
      </c>
      <c r="I40" s="114">
        <v>83.996454934845929</v>
      </c>
      <c r="J40" s="41">
        <v>84.409059957677286</v>
      </c>
      <c r="K40" s="117">
        <v>0.49121718666746972</v>
      </c>
      <c r="L40" s="114">
        <v>-1.2011724533985557</v>
      </c>
      <c r="M40" s="135"/>
      <c r="O40" s="136"/>
      <c r="Q40" s="2"/>
      <c r="R40" s="134"/>
      <c r="S40" s="134"/>
      <c r="T40" s="134"/>
      <c r="U40" s="134"/>
      <c r="V40" s="134"/>
      <c r="W40" s="133"/>
      <c r="X40" s="3"/>
    </row>
    <row r="41" spans="1:24" ht="15.5" x14ac:dyDescent="0.35">
      <c r="A41" s="17"/>
      <c r="B41" s="30"/>
      <c r="C41" s="6"/>
      <c r="D41" s="6"/>
      <c r="E41" s="6"/>
      <c r="F41" s="31" t="s">
        <v>43</v>
      </c>
      <c r="G41" s="47">
        <v>0.79970766017540973</v>
      </c>
      <c r="H41" s="117">
        <v>75.876744219860399</v>
      </c>
      <c r="I41" s="114">
        <v>72.995271487268241</v>
      </c>
      <c r="J41" s="41">
        <v>73.454496675683956</v>
      </c>
      <c r="K41" s="117">
        <v>0.62911635104447328</v>
      </c>
      <c r="L41" s="114">
        <v>-3.1923451237677511</v>
      </c>
      <c r="M41" s="135"/>
      <c r="O41" s="136"/>
      <c r="Q41" s="2"/>
      <c r="R41" s="134"/>
      <c r="S41" s="134"/>
      <c r="T41" s="134"/>
      <c r="U41" s="134"/>
      <c r="V41" s="134"/>
      <c r="W41" s="133"/>
      <c r="X41" s="3"/>
    </row>
    <row r="42" spans="1:24" ht="15.5" x14ac:dyDescent="0.35">
      <c r="A42" s="17"/>
      <c r="B42" s="30"/>
      <c r="C42" s="6"/>
      <c r="D42" s="6"/>
      <c r="E42" s="6"/>
      <c r="F42" s="31" t="s">
        <v>44</v>
      </c>
      <c r="G42" s="47">
        <v>0.19561432986838334</v>
      </c>
      <c r="H42" s="117">
        <v>121.08617853931101</v>
      </c>
      <c r="I42" s="114">
        <v>124.79619472099901</v>
      </c>
      <c r="J42" s="139">
        <v>125.04706659207429</v>
      </c>
      <c r="K42" s="41">
        <v>0.20102525692881557</v>
      </c>
      <c r="L42" s="114">
        <v>3.2711314375796832</v>
      </c>
      <c r="M42" s="135"/>
      <c r="O42" s="136"/>
      <c r="Q42" s="2"/>
      <c r="R42" s="134"/>
      <c r="S42" s="134"/>
      <c r="T42" s="134"/>
      <c r="U42" s="134"/>
      <c r="V42" s="134"/>
      <c r="W42" s="133"/>
      <c r="X42" s="3"/>
    </row>
    <row r="43" spans="1:24" ht="15.5" x14ac:dyDescent="0.35">
      <c r="A43" s="17"/>
      <c r="B43" s="30"/>
      <c r="C43" s="6"/>
      <c r="D43" s="6"/>
      <c r="E43" s="6"/>
      <c r="F43" s="31" t="s">
        <v>45</v>
      </c>
      <c r="G43" s="47">
        <v>1.3681804936507733E-2</v>
      </c>
      <c r="H43" s="117">
        <v>134.42097834832401</v>
      </c>
      <c r="I43" s="114">
        <v>143.69010798282852</v>
      </c>
      <c r="J43" s="139">
        <v>143.69010798282852</v>
      </c>
      <c r="K43" s="114">
        <v>0</v>
      </c>
      <c r="L43" s="139">
        <v>6.8955975089583887</v>
      </c>
      <c r="M43" s="135"/>
      <c r="O43" s="136"/>
      <c r="Q43" s="2"/>
      <c r="R43" s="134"/>
      <c r="S43" s="134"/>
      <c r="T43" s="134"/>
      <c r="U43" s="134"/>
      <c r="V43" s="134"/>
      <c r="W43" s="133"/>
      <c r="X43" s="3"/>
    </row>
    <row r="44" spans="1:24" ht="15.5" x14ac:dyDescent="0.35">
      <c r="A44" s="17"/>
      <c r="B44" s="30"/>
      <c r="C44" s="6"/>
      <c r="D44" s="6"/>
      <c r="E44" s="6"/>
      <c r="F44" s="31"/>
      <c r="G44" s="46"/>
      <c r="H44" s="155"/>
      <c r="I44" s="141"/>
      <c r="J44" s="138"/>
      <c r="K44" s="141"/>
      <c r="L44" s="138"/>
      <c r="M44" s="135"/>
      <c r="O44" s="136"/>
      <c r="Q44" s="2"/>
      <c r="R44" s="134"/>
      <c r="S44" s="134"/>
      <c r="T44" s="134"/>
      <c r="U44" s="134"/>
      <c r="V44" s="134"/>
      <c r="W44" s="133"/>
      <c r="X44" s="3"/>
    </row>
    <row r="45" spans="1:24" ht="15.5" x14ac:dyDescent="0.35">
      <c r="A45" s="16" t="s">
        <v>93</v>
      </c>
      <c r="B45" s="28" t="s">
        <v>83</v>
      </c>
      <c r="C45" s="8"/>
      <c r="D45" s="8"/>
      <c r="E45" s="8"/>
      <c r="F45" s="29"/>
      <c r="G45" s="46">
        <v>28.361250543673105</v>
      </c>
      <c r="H45" s="118">
        <v>135.11254914347199</v>
      </c>
      <c r="I45" s="40">
        <v>137.80250387271388</v>
      </c>
      <c r="J45" s="140">
        <v>137.96405330983768</v>
      </c>
      <c r="K45" s="40">
        <v>0.11723258473810461</v>
      </c>
      <c r="L45" s="140">
        <v>2.1104658186396534</v>
      </c>
      <c r="M45" s="135"/>
      <c r="O45" s="136"/>
      <c r="Q45" s="2"/>
      <c r="R45" s="134"/>
      <c r="S45" s="134"/>
      <c r="T45" s="134"/>
      <c r="U45" s="134"/>
      <c r="V45" s="134"/>
      <c r="W45" s="133"/>
      <c r="X45" s="3"/>
    </row>
    <row r="46" spans="1:24" ht="46.5" x14ac:dyDescent="0.35">
      <c r="A46" s="17"/>
      <c r="B46" s="30"/>
      <c r="C46" s="6"/>
      <c r="D46" s="6"/>
      <c r="E46" s="6"/>
      <c r="F46" s="48" t="s">
        <v>46</v>
      </c>
      <c r="G46" s="87">
        <v>23.277843012344167</v>
      </c>
      <c r="H46" s="116">
        <v>128.459671919052</v>
      </c>
      <c r="I46" s="87">
        <v>130.30308655015006</v>
      </c>
      <c r="J46" s="113">
        <v>130.30308655015006</v>
      </c>
      <c r="K46" s="116">
        <v>0</v>
      </c>
      <c r="L46" s="87">
        <v>1.4350142761221321</v>
      </c>
      <c r="M46" s="135"/>
      <c r="O46" s="136"/>
      <c r="Q46" s="2"/>
      <c r="R46" s="134"/>
      <c r="S46" s="134"/>
      <c r="T46" s="134"/>
      <c r="U46" s="134"/>
      <c r="V46" s="134"/>
      <c r="W46" s="133"/>
      <c r="X46" s="3"/>
    </row>
    <row r="47" spans="1:24" ht="15.5" x14ac:dyDescent="0.35">
      <c r="A47" s="17"/>
      <c r="B47" s="30"/>
      <c r="C47" s="6"/>
      <c r="D47" s="6"/>
      <c r="E47" s="6"/>
      <c r="F47" s="31" t="s">
        <v>47</v>
      </c>
      <c r="G47" s="87">
        <v>0.19107229899049863</v>
      </c>
      <c r="H47" s="116">
        <v>157.58221995182899</v>
      </c>
      <c r="I47" s="87">
        <v>167.82260798265347</v>
      </c>
      <c r="J47" s="128">
        <v>167.83173862730453</v>
      </c>
      <c r="K47" s="87">
        <v>5.4406523416759001E-3</v>
      </c>
      <c r="L47" s="87">
        <v>6.5042354896438752</v>
      </c>
      <c r="M47" s="135"/>
      <c r="O47" s="136"/>
      <c r="Q47" s="2"/>
      <c r="R47" s="134"/>
      <c r="S47" s="134"/>
      <c r="T47" s="134"/>
      <c r="U47" s="134"/>
      <c r="V47" s="134"/>
      <c r="W47" s="133"/>
      <c r="X47" s="3"/>
    </row>
    <row r="48" spans="1:24" ht="46.5" x14ac:dyDescent="0.35">
      <c r="A48" s="17"/>
      <c r="B48" s="30"/>
      <c r="C48" s="6"/>
      <c r="D48" s="6"/>
      <c r="E48" s="6"/>
      <c r="F48" s="32" t="s">
        <v>48</v>
      </c>
      <c r="G48" s="87">
        <v>1.0277096271041253</v>
      </c>
      <c r="H48" s="116">
        <v>191.575791868034</v>
      </c>
      <c r="I48" s="87">
        <v>196.68665510380166</v>
      </c>
      <c r="J48" s="128">
        <v>196.96014056312902</v>
      </c>
      <c r="K48" s="87">
        <v>0.13904627092418309</v>
      </c>
      <c r="L48" s="87">
        <v>2.810557974258046</v>
      </c>
      <c r="M48" s="135"/>
      <c r="O48" s="136"/>
      <c r="Q48" s="2"/>
      <c r="R48" s="134"/>
      <c r="S48" s="134"/>
      <c r="T48" s="134"/>
      <c r="U48" s="134"/>
      <c r="V48" s="134"/>
      <c r="W48" s="133"/>
      <c r="X48" s="3"/>
    </row>
    <row r="49" spans="1:24" ht="15.5" x14ac:dyDescent="0.35">
      <c r="A49" s="17"/>
      <c r="B49" s="30"/>
      <c r="C49" s="6"/>
      <c r="D49" s="6"/>
      <c r="E49" s="6"/>
      <c r="F49" s="31" t="s">
        <v>49</v>
      </c>
      <c r="G49" s="87">
        <v>3.8646256052343126</v>
      </c>
      <c r="H49" s="116">
        <v>159.05884854713401</v>
      </c>
      <c r="I49" s="87">
        <v>165.8306884295107</v>
      </c>
      <c r="J49" s="128">
        <v>166.94306935534917</v>
      </c>
      <c r="K49" s="87">
        <v>0.67079316643572895</v>
      </c>
      <c r="L49" s="87">
        <v>4.9567948468323095</v>
      </c>
      <c r="M49" s="135"/>
      <c r="O49" s="136"/>
      <c r="Q49" s="2"/>
      <c r="R49" s="134"/>
      <c r="S49" s="134"/>
      <c r="T49" s="134"/>
      <c r="U49" s="134"/>
      <c r="V49" s="134"/>
      <c r="W49" s="133"/>
      <c r="X49" s="3"/>
    </row>
    <row r="50" spans="1:24" ht="15.5" x14ac:dyDescent="0.35">
      <c r="A50" s="17"/>
      <c r="B50" s="30"/>
      <c r="C50" s="6"/>
      <c r="D50" s="6"/>
      <c r="E50" s="6"/>
      <c r="F50" s="31"/>
      <c r="G50" s="88"/>
      <c r="H50" s="115"/>
      <c r="I50" s="88"/>
      <c r="J50" s="142"/>
      <c r="K50" s="88"/>
      <c r="L50" s="88"/>
      <c r="M50" s="135"/>
      <c r="O50" s="136"/>
      <c r="Q50" s="2"/>
      <c r="R50" s="134"/>
      <c r="S50" s="134"/>
      <c r="T50" s="134"/>
      <c r="U50" s="134"/>
      <c r="V50" s="134"/>
      <c r="W50" s="133"/>
      <c r="X50" s="3"/>
    </row>
    <row r="51" spans="1:24" ht="15.5" x14ac:dyDescent="0.35">
      <c r="A51" s="16" t="s">
        <v>94</v>
      </c>
      <c r="B51" s="28" t="s">
        <v>84</v>
      </c>
      <c r="C51" s="8"/>
      <c r="D51" s="8"/>
      <c r="E51" s="8"/>
      <c r="F51" s="29"/>
      <c r="G51" s="88">
        <v>5.4686650077580747</v>
      </c>
      <c r="H51" s="115">
        <v>138.0039889551</v>
      </c>
      <c r="I51" s="88">
        <v>148.91931778733846</v>
      </c>
      <c r="J51" s="142">
        <v>150.99547155860984</v>
      </c>
      <c r="K51" s="88">
        <v>1.3941467111984593</v>
      </c>
      <c r="L51" s="88">
        <v>9.4138457169789831</v>
      </c>
      <c r="M51" s="135"/>
      <c r="O51" s="136"/>
      <c r="Q51" s="2"/>
      <c r="R51" s="134"/>
      <c r="S51" s="134"/>
      <c r="T51" s="134"/>
      <c r="U51" s="134"/>
      <c r="V51" s="134"/>
      <c r="W51" s="133"/>
      <c r="X51" s="3"/>
    </row>
    <row r="52" spans="1:24" ht="15.5" x14ac:dyDescent="0.35">
      <c r="A52" s="17"/>
      <c r="B52" s="30"/>
      <c r="C52" s="163" t="s">
        <v>85</v>
      </c>
      <c r="D52" s="163"/>
      <c r="E52" s="163"/>
      <c r="F52" s="164"/>
      <c r="G52" s="87">
        <v>1.7750399973865116</v>
      </c>
      <c r="H52" s="116">
        <v>105.639553202673</v>
      </c>
      <c r="I52" s="87">
        <v>104.70841407961545</v>
      </c>
      <c r="J52" s="128">
        <v>104.19867467847412</v>
      </c>
      <c r="K52" s="87">
        <v>-0.48681799416210936</v>
      </c>
      <c r="L52" s="87">
        <v>-1.3639574198449225</v>
      </c>
      <c r="M52" s="135"/>
      <c r="O52" s="136"/>
      <c r="Q52" s="2"/>
      <c r="R52" s="134"/>
      <c r="S52" s="134"/>
      <c r="T52" s="134"/>
      <c r="U52" s="134"/>
      <c r="V52" s="134"/>
      <c r="W52" s="133"/>
      <c r="X52" s="3"/>
    </row>
    <row r="53" spans="1:24" ht="15.5" x14ac:dyDescent="0.35">
      <c r="A53" s="17"/>
      <c r="B53" s="30"/>
      <c r="C53" s="6"/>
      <c r="D53" s="6"/>
      <c r="E53" s="6"/>
      <c r="F53" s="31" t="s">
        <v>50</v>
      </c>
      <c r="G53" s="87">
        <v>1.6857309020618862</v>
      </c>
      <c r="H53" s="116">
        <v>103.570527297927</v>
      </c>
      <c r="I53" s="87">
        <v>102.68082993395554</v>
      </c>
      <c r="J53" s="128">
        <v>102.16360449777129</v>
      </c>
      <c r="K53" s="87">
        <v>-0.50372151892122474</v>
      </c>
      <c r="L53" s="87">
        <v>-1.3584200417447079</v>
      </c>
      <c r="M53" s="135"/>
      <c r="O53" s="136"/>
      <c r="Q53" s="2"/>
      <c r="R53" s="134"/>
      <c r="S53" s="134"/>
      <c r="T53" s="134"/>
      <c r="U53" s="134"/>
      <c r="V53" s="134"/>
      <c r="W53" s="133"/>
      <c r="X53" s="3"/>
    </row>
    <row r="54" spans="1:24" ht="15.5" x14ac:dyDescent="0.35">
      <c r="A54" s="17"/>
      <c r="B54" s="30"/>
      <c r="C54" s="6"/>
      <c r="D54" s="6"/>
      <c r="E54" s="6"/>
      <c r="F54" s="31" t="s">
        <v>51</v>
      </c>
      <c r="G54" s="87">
        <v>7.1954937390628609E-2</v>
      </c>
      <c r="H54" s="116">
        <v>129.72389272578201</v>
      </c>
      <c r="I54" s="87">
        <v>127.43807224087784</v>
      </c>
      <c r="J54" s="128">
        <v>126.98077319574251</v>
      </c>
      <c r="K54" s="87">
        <v>-0.35884020928294547</v>
      </c>
      <c r="L54" s="87">
        <v>-2.1145831137198883</v>
      </c>
      <c r="M54" s="135"/>
      <c r="O54" s="136"/>
      <c r="Q54" s="2"/>
      <c r="R54" s="134"/>
      <c r="S54" s="134"/>
      <c r="T54" s="134"/>
      <c r="U54" s="134"/>
      <c r="V54" s="134"/>
      <c r="W54" s="133"/>
      <c r="X54" s="3"/>
    </row>
    <row r="55" spans="1:24" ht="15.5" x14ac:dyDescent="0.35">
      <c r="A55" s="17"/>
      <c r="B55" s="30"/>
      <c r="C55" s="6"/>
      <c r="D55" s="6"/>
      <c r="E55" s="6"/>
      <c r="F55" s="31" t="s">
        <v>52</v>
      </c>
      <c r="G55" s="87">
        <v>1.7354157933996792E-2</v>
      </c>
      <c r="H55" s="116">
        <v>206.758476344375</v>
      </c>
      <c r="I55" s="87">
        <v>207.41867681577628</v>
      </c>
      <c r="J55" s="113">
        <v>207.41867681577628</v>
      </c>
      <c r="K55" s="87">
        <v>0</v>
      </c>
      <c r="L55" s="87">
        <v>0.3193099906103356</v>
      </c>
      <c r="M55" s="135"/>
      <c r="O55" s="136"/>
      <c r="Q55" s="2"/>
      <c r="R55" s="134"/>
      <c r="S55" s="134"/>
      <c r="T55" s="134"/>
      <c r="U55" s="134"/>
      <c r="V55" s="134"/>
      <c r="W55" s="133"/>
      <c r="X55" s="3"/>
    </row>
    <row r="56" spans="1:24" ht="15.5" x14ac:dyDescent="0.35">
      <c r="A56" s="17"/>
      <c r="B56" s="30"/>
      <c r="C56" s="6"/>
      <c r="D56" s="6"/>
      <c r="E56" s="6"/>
      <c r="F56" s="31" t="s">
        <v>53</v>
      </c>
      <c r="G56" s="87">
        <v>0.73265939780142619</v>
      </c>
      <c r="H56" s="116">
        <v>157.362021994369</v>
      </c>
      <c r="I56" s="87">
        <v>158.4847089360531</v>
      </c>
      <c r="J56" s="113">
        <v>164.93489912284642</v>
      </c>
      <c r="K56" s="87">
        <v>4.0699132617241389</v>
      </c>
      <c r="L56" s="87">
        <v>4.8123918544643658</v>
      </c>
      <c r="M56" s="135"/>
      <c r="O56" s="136"/>
      <c r="Q56" s="2"/>
      <c r="R56" s="134"/>
      <c r="S56" s="134"/>
      <c r="T56" s="134"/>
      <c r="U56" s="134"/>
      <c r="V56" s="134"/>
      <c r="W56" s="133"/>
      <c r="X56" s="3"/>
    </row>
    <row r="57" spans="1:24" ht="93" x14ac:dyDescent="0.35">
      <c r="A57" s="17"/>
      <c r="B57" s="30"/>
      <c r="C57" s="6"/>
      <c r="D57" s="6"/>
      <c r="E57" s="6"/>
      <c r="F57" s="32" t="s">
        <v>86</v>
      </c>
      <c r="G57" s="87">
        <v>0.91940972445875224</v>
      </c>
      <c r="H57" s="116">
        <v>136.550227205054</v>
      </c>
      <c r="I57" s="87">
        <v>143.62173488769315</v>
      </c>
      <c r="J57" s="128">
        <v>147.53972640894409</v>
      </c>
      <c r="K57" s="87">
        <v>2.7279934505140631</v>
      </c>
      <c r="L57" s="87">
        <v>8.0479538033923887</v>
      </c>
      <c r="M57" s="135"/>
      <c r="O57" s="136"/>
      <c r="Q57" s="2"/>
      <c r="R57" s="134"/>
      <c r="S57" s="134"/>
      <c r="T57" s="134"/>
      <c r="U57" s="134"/>
      <c r="V57" s="134"/>
      <c r="W57" s="133"/>
      <c r="X57" s="3"/>
    </row>
    <row r="58" spans="1:24" ht="15.5" x14ac:dyDescent="0.35">
      <c r="A58" s="17"/>
      <c r="B58" s="30"/>
      <c r="C58" s="6"/>
      <c r="D58" s="6"/>
      <c r="E58" s="6"/>
      <c r="F58" s="31" t="s">
        <v>54</v>
      </c>
      <c r="G58" s="87">
        <v>0.21538156785764517</v>
      </c>
      <c r="H58" s="116">
        <v>175.81110450577</v>
      </c>
      <c r="I58" s="87">
        <v>178.52654033492291</v>
      </c>
      <c r="J58" s="128">
        <v>178.24563751252953</v>
      </c>
      <c r="K58" s="87">
        <v>-0.15734513303534925</v>
      </c>
      <c r="L58" s="87">
        <v>1.3847435937584009</v>
      </c>
      <c r="M58" s="135"/>
      <c r="O58" s="136"/>
      <c r="Q58" s="2"/>
      <c r="R58" s="134"/>
      <c r="S58" s="134"/>
      <c r="T58" s="134"/>
      <c r="U58" s="134"/>
      <c r="V58" s="134"/>
      <c r="W58" s="133"/>
      <c r="X58" s="3"/>
    </row>
    <row r="59" spans="1:24" ht="15.5" x14ac:dyDescent="0.35">
      <c r="A59" s="17"/>
      <c r="B59" s="30"/>
      <c r="C59" s="6"/>
      <c r="D59" s="6"/>
      <c r="E59" s="6"/>
      <c r="F59" s="31" t="s">
        <v>55</v>
      </c>
      <c r="G59" s="87">
        <v>0.4319875725344558</v>
      </c>
      <c r="H59" s="116">
        <v>141.875749113209</v>
      </c>
      <c r="I59" s="87">
        <v>145.54312015389939</v>
      </c>
      <c r="J59" s="128">
        <v>144.52616272212126</v>
      </c>
      <c r="K59" s="87">
        <v>-0.69873274030595667</v>
      </c>
      <c r="L59" s="87">
        <v>1.8681230763387049</v>
      </c>
      <c r="M59" s="135"/>
      <c r="O59" s="136"/>
      <c r="Q59" s="2"/>
      <c r="R59" s="134"/>
      <c r="S59" s="134"/>
      <c r="T59" s="134"/>
      <c r="U59" s="134"/>
      <c r="V59" s="134"/>
      <c r="W59" s="133"/>
      <c r="X59" s="3"/>
    </row>
    <row r="60" spans="1:24" s="1" customFormat="1" ht="46.5" x14ac:dyDescent="0.35">
      <c r="A60" s="18"/>
      <c r="B60" s="35"/>
      <c r="C60" s="9"/>
      <c r="D60" s="9"/>
      <c r="E60" s="9"/>
      <c r="F60" s="32" t="s">
        <v>87</v>
      </c>
      <c r="G60" s="87">
        <v>1.3622086717404034</v>
      </c>
      <c r="H60" s="113">
        <v>163.50709286253701</v>
      </c>
      <c r="I60" s="87">
        <v>201.38491049315047</v>
      </c>
      <c r="J60" s="128">
        <v>204.50146003439102</v>
      </c>
      <c r="K60" s="87">
        <v>1.5475586197639046</v>
      </c>
      <c r="L60" s="87">
        <v>25.071919789020171</v>
      </c>
      <c r="M60" s="135"/>
      <c r="O60" s="136"/>
      <c r="P60"/>
      <c r="Q60" s="2"/>
      <c r="R60" s="134"/>
      <c r="S60" s="134"/>
      <c r="T60" s="134"/>
      <c r="U60" s="134"/>
      <c r="V60" s="134"/>
      <c r="W60" s="133"/>
      <c r="X60" s="3"/>
    </row>
    <row r="61" spans="1:24" s="1" customFormat="1" ht="15.5" x14ac:dyDescent="0.35">
      <c r="A61" s="17"/>
      <c r="B61" s="30"/>
      <c r="C61" s="6"/>
      <c r="D61" s="6"/>
      <c r="E61" s="6"/>
      <c r="F61" s="31"/>
      <c r="G61" s="88"/>
      <c r="I61" s="141"/>
      <c r="J61" s="138"/>
      <c r="K61" s="141"/>
      <c r="L61" s="141"/>
      <c r="M61" s="135"/>
      <c r="O61" s="136"/>
      <c r="P61"/>
      <c r="Q61" s="2"/>
      <c r="R61" s="134"/>
      <c r="S61" s="134"/>
      <c r="T61" s="134"/>
      <c r="U61" s="134"/>
      <c r="V61" s="134"/>
      <c r="W61" s="133"/>
      <c r="X61" s="3"/>
    </row>
    <row r="62" spans="1:24" s="1" customFormat="1" ht="15.5" x14ac:dyDescent="0.35">
      <c r="A62" s="16" t="s">
        <v>95</v>
      </c>
      <c r="B62" s="28" t="s">
        <v>56</v>
      </c>
      <c r="C62" s="5"/>
      <c r="D62" s="5"/>
      <c r="E62" s="5"/>
      <c r="F62" s="29"/>
      <c r="G62" s="88">
        <v>2.0147634476676521</v>
      </c>
      <c r="H62" s="127">
        <v>144.686914890731</v>
      </c>
      <c r="I62" s="88">
        <v>146.9688445876549</v>
      </c>
      <c r="J62" s="142">
        <v>147.52908287806864</v>
      </c>
      <c r="K62" s="88">
        <v>0.38119527440360912</v>
      </c>
      <c r="L62" s="88">
        <v>1.9643573086647592</v>
      </c>
      <c r="M62" s="135"/>
      <c r="O62" s="136"/>
      <c r="P62"/>
      <c r="Q62" s="2"/>
      <c r="R62" s="134"/>
      <c r="S62" s="134"/>
      <c r="T62" s="134"/>
      <c r="U62" s="134"/>
      <c r="V62" s="134"/>
      <c r="W62" s="133"/>
      <c r="X62" s="3"/>
    </row>
    <row r="63" spans="1:24" ht="15.5" x14ac:dyDescent="0.35">
      <c r="A63" s="17"/>
      <c r="B63" s="30"/>
      <c r="C63" s="6"/>
      <c r="D63" s="6"/>
      <c r="E63" s="6"/>
      <c r="F63" s="31" t="s">
        <v>57</v>
      </c>
      <c r="G63" s="87">
        <v>0.84285774021480719</v>
      </c>
      <c r="H63" s="113">
        <v>141.88158237257201</v>
      </c>
      <c r="I63" s="87">
        <v>146.61559976281396</v>
      </c>
      <c r="J63" s="128">
        <v>147.95479091649753</v>
      </c>
      <c r="K63" s="87">
        <v>0.91340290927435319</v>
      </c>
      <c r="L63" s="87">
        <v>4.2804770304701378</v>
      </c>
      <c r="M63" s="135"/>
      <c r="O63" s="136"/>
      <c r="Q63" s="2"/>
      <c r="R63" s="134"/>
      <c r="S63" s="134"/>
      <c r="T63" s="134"/>
      <c r="U63" s="134"/>
      <c r="V63" s="134"/>
      <c r="W63" s="133"/>
      <c r="X63" s="3"/>
    </row>
    <row r="64" spans="1:24" ht="46.5" x14ac:dyDescent="0.35">
      <c r="A64" s="17"/>
      <c r="B64" s="30"/>
      <c r="C64" s="6"/>
      <c r="D64" s="6"/>
      <c r="E64" s="6"/>
      <c r="F64" s="32" t="s">
        <v>58</v>
      </c>
      <c r="G64" s="87">
        <v>0.98450764955697156</v>
      </c>
      <c r="H64" s="113">
        <v>155.59463845745</v>
      </c>
      <c r="I64" s="87">
        <v>156.21164264640282</v>
      </c>
      <c r="J64" s="128">
        <v>156.21164264640282</v>
      </c>
      <c r="K64" s="87">
        <v>0</v>
      </c>
      <c r="L64" s="87">
        <v>0.39654591897880209</v>
      </c>
      <c r="M64" s="135"/>
      <c r="O64" s="136"/>
      <c r="Q64" s="2"/>
      <c r="R64" s="134"/>
      <c r="S64" s="134"/>
      <c r="T64" s="134"/>
      <c r="U64" s="134"/>
      <c r="V64" s="134"/>
      <c r="W64" s="133"/>
      <c r="X64" s="3"/>
    </row>
    <row r="65" spans="1:24" ht="15.5" x14ac:dyDescent="0.35">
      <c r="A65" s="17"/>
      <c r="B65" s="30"/>
      <c r="C65" s="6"/>
      <c r="D65" s="6"/>
      <c r="E65" s="6"/>
      <c r="F65" s="31" t="s">
        <v>59</v>
      </c>
      <c r="G65" s="87">
        <v>0.18739805789587335</v>
      </c>
      <c r="H65" s="116">
        <v>100</v>
      </c>
      <c r="I65" s="87">
        <v>100</v>
      </c>
      <c r="J65" s="128">
        <v>100</v>
      </c>
      <c r="K65" s="87">
        <v>0</v>
      </c>
      <c r="L65" s="87">
        <v>0</v>
      </c>
      <c r="M65" s="135"/>
      <c r="O65" s="136"/>
      <c r="Q65" s="2"/>
      <c r="R65" s="134"/>
      <c r="S65" s="134"/>
      <c r="T65" s="134"/>
      <c r="U65" s="134"/>
      <c r="V65" s="134"/>
      <c r="W65" s="133"/>
      <c r="X65" s="3"/>
    </row>
    <row r="66" spans="1:24" ht="15.5" x14ac:dyDescent="0.35">
      <c r="A66" s="17"/>
      <c r="B66" s="30"/>
      <c r="C66" s="6"/>
      <c r="D66" s="6"/>
      <c r="E66" s="6"/>
      <c r="F66" s="31"/>
      <c r="G66" s="106"/>
      <c r="H66" s="144"/>
      <c r="I66" s="106"/>
      <c r="J66" s="143"/>
      <c r="K66" s="106"/>
      <c r="L66" s="106"/>
      <c r="M66" s="135"/>
      <c r="O66" s="136"/>
      <c r="Q66" s="2"/>
      <c r="R66" s="134"/>
      <c r="S66" s="134"/>
      <c r="T66" s="134"/>
      <c r="U66" s="134"/>
      <c r="V66" s="134"/>
      <c r="W66" s="133"/>
      <c r="X66" s="3"/>
    </row>
    <row r="67" spans="1:24" ht="15.5" x14ac:dyDescent="0.35">
      <c r="A67" s="16" t="s">
        <v>96</v>
      </c>
      <c r="B67" s="28" t="s">
        <v>60</v>
      </c>
      <c r="C67" s="5"/>
      <c r="D67" s="5"/>
      <c r="E67" s="5"/>
      <c r="F67" s="29"/>
      <c r="G67" s="88">
        <v>14.275892703885726</v>
      </c>
      <c r="H67" s="115">
        <v>148.62276588295001</v>
      </c>
      <c r="I67" s="88">
        <v>180.37073860742737</v>
      </c>
      <c r="J67" s="142">
        <v>177.5706391555893</v>
      </c>
      <c r="K67" s="88">
        <v>-1.5524133645271689</v>
      </c>
      <c r="L67" s="88">
        <v>19.47741525375568</v>
      </c>
      <c r="M67" s="135"/>
      <c r="O67" s="136"/>
      <c r="Q67" s="2"/>
      <c r="R67" s="134"/>
      <c r="S67" s="134"/>
      <c r="T67" s="134"/>
      <c r="U67" s="134"/>
      <c r="V67" s="134"/>
      <c r="W67" s="133"/>
      <c r="X67" s="3"/>
    </row>
    <row r="68" spans="1:24" ht="15.5" x14ac:dyDescent="0.35">
      <c r="A68" s="17"/>
      <c r="B68" s="30"/>
      <c r="C68" s="6"/>
      <c r="D68" s="6"/>
      <c r="E68" s="6"/>
      <c r="F68" s="31" t="s">
        <v>61</v>
      </c>
      <c r="G68" s="87">
        <v>2.8761080615083703</v>
      </c>
      <c r="H68" s="113">
        <v>181.681878818538</v>
      </c>
      <c r="I68" s="87">
        <v>189.15142544836044</v>
      </c>
      <c r="J68" s="128">
        <v>187.42428096224148</v>
      </c>
      <c r="K68" s="87">
        <v>-0.91310149105405003</v>
      </c>
      <c r="L68" s="87">
        <v>3.1606906429225887</v>
      </c>
      <c r="M68" s="135"/>
      <c r="O68" s="136"/>
      <c r="Q68" s="2"/>
      <c r="R68" s="134"/>
      <c r="S68" s="134"/>
      <c r="T68" s="134"/>
      <c r="U68" s="134"/>
      <c r="V68" s="134"/>
      <c r="W68" s="133"/>
      <c r="X68" s="3"/>
    </row>
    <row r="69" spans="1:24" ht="15.5" x14ac:dyDescent="0.35">
      <c r="A69" s="17"/>
      <c r="B69" s="30"/>
      <c r="C69" s="6"/>
      <c r="D69" s="6"/>
      <c r="E69" s="6"/>
      <c r="F69" s="31" t="s">
        <v>62</v>
      </c>
      <c r="G69" s="87">
        <v>8.9627044601407455</v>
      </c>
      <c r="H69" s="113">
        <v>139.275893605775</v>
      </c>
      <c r="I69" s="87">
        <v>184.95585579247569</v>
      </c>
      <c r="J69" s="128">
        <v>181.03724344991073</v>
      </c>
      <c r="K69" s="87">
        <v>-2.1186743862609632</v>
      </c>
      <c r="L69" s="87">
        <v>29.984621719493418</v>
      </c>
      <c r="M69" s="135"/>
      <c r="O69" s="136"/>
      <c r="Q69" s="2"/>
      <c r="R69" s="134"/>
      <c r="S69" s="134"/>
      <c r="T69" s="134"/>
      <c r="U69" s="134"/>
      <c r="V69" s="134"/>
      <c r="W69" s="133"/>
      <c r="X69" s="3"/>
    </row>
    <row r="70" spans="1:24" ht="15.5" x14ac:dyDescent="0.35">
      <c r="A70" s="17"/>
      <c r="B70" s="30"/>
      <c r="C70" s="6"/>
      <c r="D70" s="6"/>
      <c r="E70" s="6"/>
      <c r="F70" s="31" t="s">
        <v>63</v>
      </c>
      <c r="G70" s="87">
        <v>2.4370801822366097</v>
      </c>
      <c r="H70" s="113">
        <v>143.98265290850301</v>
      </c>
      <c r="I70" s="87">
        <v>153.1458426285854</v>
      </c>
      <c r="J70" s="128">
        <v>153.19298886791501</v>
      </c>
      <c r="K70" s="87">
        <v>3.078519045662631E-2</v>
      </c>
      <c r="L70" s="87">
        <v>6.396837239320007</v>
      </c>
      <c r="M70" s="135"/>
      <c r="O70" s="136"/>
      <c r="Q70" s="2"/>
      <c r="R70" s="134"/>
      <c r="S70" s="134"/>
      <c r="T70" s="134"/>
      <c r="U70" s="134"/>
      <c r="V70" s="134"/>
      <c r="W70" s="133"/>
      <c r="X70" s="3"/>
    </row>
    <row r="71" spans="1:24" ht="15.5" x14ac:dyDescent="0.35">
      <c r="A71" s="17"/>
      <c r="B71" s="30"/>
      <c r="C71" s="6"/>
      <c r="D71" s="6"/>
      <c r="E71" s="6"/>
      <c r="F71" s="31"/>
      <c r="G71" s="88"/>
      <c r="H71" s="137"/>
      <c r="I71" s="106"/>
      <c r="J71" s="143"/>
      <c r="K71" s="106"/>
      <c r="L71" s="106"/>
      <c r="M71" s="135"/>
      <c r="O71" s="136"/>
      <c r="Q71" s="2"/>
      <c r="R71" s="134"/>
      <c r="T71" s="134"/>
      <c r="U71" s="134"/>
      <c r="V71" s="134"/>
      <c r="W71" s="133"/>
      <c r="X71" s="3"/>
    </row>
    <row r="72" spans="1:24" ht="15.5" x14ac:dyDescent="0.35">
      <c r="A72" s="16" t="s">
        <v>97</v>
      </c>
      <c r="B72" s="28" t="s">
        <v>64</v>
      </c>
      <c r="C72" s="5"/>
      <c r="D72" s="5"/>
      <c r="E72" s="5"/>
      <c r="F72" s="29"/>
      <c r="G72" s="88">
        <v>3.8086663657052506</v>
      </c>
      <c r="H72" s="127">
        <v>112.11957680005099</v>
      </c>
      <c r="I72" s="88">
        <v>111.19920708748091</v>
      </c>
      <c r="J72" s="142">
        <v>111.75190532746585</v>
      </c>
      <c r="K72" s="88">
        <v>0.49703433546079623</v>
      </c>
      <c r="L72" s="88">
        <v>-0.32792798820568692</v>
      </c>
      <c r="M72" s="135"/>
      <c r="O72" s="136"/>
      <c r="Q72" s="2"/>
      <c r="R72" s="134"/>
      <c r="S72" s="134"/>
      <c r="T72" s="134"/>
      <c r="U72" s="134"/>
      <c r="V72" s="134"/>
      <c r="W72" s="133"/>
      <c r="X72" s="3"/>
    </row>
    <row r="73" spans="1:24" ht="15.5" x14ac:dyDescent="0.35">
      <c r="A73" s="14"/>
      <c r="B73" s="28"/>
      <c r="C73" s="5"/>
      <c r="D73" s="5"/>
      <c r="E73" s="5"/>
      <c r="F73" s="29"/>
      <c r="G73" s="88"/>
      <c r="H73" s="137"/>
      <c r="I73" s="106"/>
      <c r="J73" s="143"/>
      <c r="K73" s="106"/>
      <c r="L73" s="106"/>
      <c r="M73" s="135"/>
      <c r="O73" s="136"/>
      <c r="Q73" s="2"/>
      <c r="R73" s="134"/>
      <c r="S73" s="134"/>
      <c r="T73" s="134"/>
      <c r="U73" s="134"/>
      <c r="V73" s="134"/>
      <c r="W73" s="133"/>
      <c r="X73" s="3"/>
    </row>
    <row r="74" spans="1:24" ht="15.5" x14ac:dyDescent="0.35">
      <c r="A74" s="16" t="s">
        <v>98</v>
      </c>
      <c r="B74" s="28" t="s">
        <v>65</v>
      </c>
      <c r="C74" s="5"/>
      <c r="D74" s="5"/>
      <c r="E74" s="5"/>
      <c r="F74" s="29"/>
      <c r="G74" s="88">
        <v>3.5548592848185145</v>
      </c>
      <c r="H74" s="115">
        <v>146.63307019001201</v>
      </c>
      <c r="I74" s="88">
        <v>154.16873691873175</v>
      </c>
      <c r="J74" s="142">
        <v>154.63175304283354</v>
      </c>
      <c r="K74">
        <v>0.30033075016100952</v>
      </c>
      <c r="L74">
        <v>5.4548969359071435</v>
      </c>
      <c r="M74" s="135"/>
      <c r="O74" s="136"/>
      <c r="Q74" s="2"/>
      <c r="R74" s="134"/>
      <c r="S74" s="134"/>
      <c r="T74" s="134"/>
      <c r="U74" s="134"/>
      <c r="V74" s="134"/>
      <c r="W74" s="133"/>
      <c r="X74" s="3"/>
    </row>
    <row r="75" spans="1:24" ht="62" x14ac:dyDescent="0.35">
      <c r="A75" s="17"/>
      <c r="B75" s="30"/>
      <c r="C75" s="6"/>
      <c r="D75" s="6"/>
      <c r="E75" s="6"/>
      <c r="F75" s="32" t="s">
        <v>66</v>
      </c>
      <c r="G75" s="87">
        <v>1.1600924186834558</v>
      </c>
      <c r="H75" s="116">
        <v>129.21268366259</v>
      </c>
      <c r="I75" s="87">
        <v>134.1886576760748</v>
      </c>
      <c r="J75" s="128">
        <v>134.46374946354982</v>
      </c>
      <c r="K75" s="87">
        <v>0.20500375533904958</v>
      </c>
      <c r="L75" s="87">
        <v>4.0638934600815162</v>
      </c>
      <c r="M75" s="135"/>
      <c r="O75" s="136"/>
      <c r="Q75" s="2"/>
      <c r="R75" s="134"/>
      <c r="S75" s="134"/>
      <c r="T75" s="134"/>
      <c r="U75" s="134"/>
      <c r="V75" s="134"/>
      <c r="W75" s="133"/>
      <c r="X75" s="3"/>
    </row>
    <row r="76" spans="1:24" ht="15.5" x14ac:dyDescent="0.35">
      <c r="A76" s="17"/>
      <c r="B76" s="30"/>
      <c r="C76" s="6"/>
      <c r="D76" s="6"/>
      <c r="E76" s="6"/>
      <c r="F76" s="31" t="s">
        <v>67</v>
      </c>
      <c r="G76" s="87">
        <v>8.0832744107252053E-2</v>
      </c>
      <c r="H76" s="116">
        <v>154.339231782463</v>
      </c>
      <c r="I76" s="87">
        <v>164.39779906170219</v>
      </c>
      <c r="J76" s="128">
        <v>164.30836737107202</v>
      </c>
      <c r="K76" s="87">
        <v>-5.4399566868042371E-2</v>
      </c>
      <c r="L76" s="87">
        <v>6.4592362379127621</v>
      </c>
      <c r="M76" s="135"/>
      <c r="O76" s="136"/>
      <c r="Q76" s="2"/>
      <c r="R76" s="134"/>
      <c r="S76" s="134"/>
      <c r="T76" s="134"/>
      <c r="U76" s="134"/>
      <c r="V76" s="134"/>
      <c r="W76" s="133"/>
      <c r="X76" s="3"/>
    </row>
    <row r="77" spans="1:24" ht="62" x14ac:dyDescent="0.35">
      <c r="A77" s="17"/>
      <c r="B77" s="30"/>
      <c r="C77" s="6"/>
      <c r="D77" s="6"/>
      <c r="E77" s="6"/>
      <c r="F77" s="32" t="s">
        <v>68</v>
      </c>
      <c r="G77" s="87">
        <v>0.46216156565110422</v>
      </c>
      <c r="H77" s="116">
        <v>145.62031737686101</v>
      </c>
      <c r="I77" s="87">
        <v>155.65649956672286</v>
      </c>
      <c r="J77" s="128">
        <v>156.31674213827944</v>
      </c>
      <c r="K77" s="87">
        <v>0.42416640062856459</v>
      </c>
      <c r="L77" s="87">
        <v>7.3454205801079127</v>
      </c>
      <c r="M77" s="135"/>
      <c r="O77" s="136"/>
      <c r="Q77" s="2"/>
      <c r="R77" s="134"/>
      <c r="S77" s="134"/>
      <c r="T77" s="134"/>
      <c r="U77" s="134"/>
      <c r="V77" s="134"/>
      <c r="W77" s="133"/>
      <c r="X77" s="3"/>
    </row>
    <row r="78" spans="1:24" ht="15.5" x14ac:dyDescent="0.35">
      <c r="A78" s="17"/>
      <c r="B78" s="30"/>
      <c r="C78" s="6"/>
      <c r="D78" s="6"/>
      <c r="E78" s="6"/>
      <c r="F78" s="31" t="s">
        <v>69</v>
      </c>
      <c r="G78" s="87">
        <v>0.84564069349070226</v>
      </c>
      <c r="H78" s="116">
        <v>147.42024210666099</v>
      </c>
      <c r="I78" s="87">
        <v>152.56935957045883</v>
      </c>
      <c r="J78" s="128">
        <v>152.63062539618852</v>
      </c>
      <c r="K78" s="87">
        <v>4.0156048306272396E-2</v>
      </c>
      <c r="L78" s="87">
        <v>3.5343743946355346</v>
      </c>
      <c r="M78" s="135"/>
      <c r="O78" s="136"/>
      <c r="Q78" s="2"/>
      <c r="R78" s="134"/>
      <c r="S78" s="134"/>
      <c r="T78" s="134"/>
      <c r="U78" s="134"/>
      <c r="V78" s="134"/>
      <c r="W78" s="133"/>
      <c r="X78" s="3"/>
    </row>
    <row r="79" spans="1:24" ht="15.5" x14ac:dyDescent="0.35">
      <c r="A79" s="17"/>
      <c r="B79" s="30"/>
      <c r="C79" s="6"/>
      <c r="D79" s="6"/>
      <c r="E79" s="6"/>
      <c r="F79" s="31" t="s">
        <v>70</v>
      </c>
      <c r="G79" s="87">
        <v>0.89280639317370691</v>
      </c>
      <c r="H79" s="116">
        <v>162.027278638193</v>
      </c>
      <c r="I79" s="87">
        <v>169.06687681024533</v>
      </c>
      <c r="J79" s="128">
        <v>169.47935031976738</v>
      </c>
      <c r="K79" s="87">
        <v>0.24397062115544088</v>
      </c>
      <c r="L79" s="87">
        <v>4.599269792227318</v>
      </c>
      <c r="M79" s="135"/>
      <c r="O79" s="136"/>
      <c r="Q79" s="2"/>
      <c r="R79" s="134"/>
      <c r="S79" s="134"/>
      <c r="T79" s="134"/>
      <c r="U79" s="134"/>
      <c r="V79" s="134"/>
      <c r="W79" s="133"/>
      <c r="X79" s="3"/>
    </row>
    <row r="80" spans="1:24" ht="15.5" x14ac:dyDescent="0.35">
      <c r="A80" s="17"/>
      <c r="B80" s="30"/>
      <c r="C80" s="6"/>
      <c r="D80" s="6"/>
      <c r="E80" s="6"/>
      <c r="F80" s="31" t="s">
        <v>71</v>
      </c>
      <c r="G80" s="87">
        <v>0.1133254697122931</v>
      </c>
      <c r="H80" s="116">
        <v>196.44262551014199</v>
      </c>
      <c r="I80" s="87">
        <v>239.90103196062691</v>
      </c>
      <c r="J80" s="128">
        <v>245.27359012383531</v>
      </c>
      <c r="K80" s="87">
        <v>2.2394893924800385</v>
      </c>
      <c r="L80" s="87">
        <v>24.857621652573698</v>
      </c>
      <c r="M80" s="135"/>
      <c r="O80" s="136"/>
      <c r="Q80" s="2"/>
      <c r="R80" s="134"/>
      <c r="S80" s="134"/>
      <c r="T80" s="134"/>
      <c r="U80" s="134"/>
      <c r="V80" s="134"/>
      <c r="W80" s="133"/>
      <c r="X80" s="3"/>
    </row>
    <row r="81" spans="1:24" ht="15.5" x14ac:dyDescent="0.35">
      <c r="A81" s="17"/>
      <c r="B81" s="30"/>
      <c r="C81" s="6"/>
      <c r="D81" s="6"/>
      <c r="E81" s="6"/>
      <c r="F81" s="31"/>
      <c r="G81" s="88"/>
      <c r="H81" s="115"/>
      <c r="I81" s="88"/>
      <c r="J81" s="142"/>
      <c r="K81" s="88"/>
      <c r="L81" s="88"/>
      <c r="M81" s="135"/>
      <c r="O81" s="136"/>
      <c r="Q81" s="2"/>
      <c r="R81" s="134"/>
      <c r="S81" s="134"/>
      <c r="T81" s="134"/>
      <c r="U81" s="134"/>
      <c r="V81" s="134"/>
      <c r="W81" s="133"/>
      <c r="X81" s="3"/>
    </row>
    <row r="82" spans="1:24" ht="15.5" x14ac:dyDescent="0.35">
      <c r="A82" s="16">
        <v>10</v>
      </c>
      <c r="B82" s="28" t="s">
        <v>72</v>
      </c>
      <c r="C82" s="5"/>
      <c r="D82" s="5"/>
      <c r="E82" s="5"/>
      <c r="F82" s="29"/>
      <c r="G82" s="88">
        <v>3.649112378713065</v>
      </c>
      <c r="H82" s="115">
        <v>180.52203040448734</v>
      </c>
      <c r="I82" s="88">
        <v>186.11176244362758</v>
      </c>
      <c r="J82" s="142">
        <v>186.11176244362758</v>
      </c>
      <c r="K82" s="88">
        <v>0</v>
      </c>
      <c r="L82" s="88">
        <v>3.0964265284495269</v>
      </c>
      <c r="M82" s="135"/>
      <c r="O82" s="136"/>
      <c r="Q82" s="2"/>
      <c r="R82" s="134"/>
      <c r="S82" s="134"/>
      <c r="T82" s="134"/>
      <c r="U82" s="134"/>
      <c r="V82" s="134"/>
      <c r="W82" s="133"/>
      <c r="X82" s="3"/>
    </row>
    <row r="83" spans="1:24" ht="46.5" x14ac:dyDescent="0.35">
      <c r="A83" s="17"/>
      <c r="B83" s="30"/>
      <c r="C83" s="6"/>
      <c r="D83" s="6"/>
      <c r="E83" s="6"/>
      <c r="F83" s="49" t="s">
        <v>89</v>
      </c>
      <c r="G83" s="87">
        <v>0.23069304188397857</v>
      </c>
      <c r="H83" s="116">
        <v>207.6489060561199</v>
      </c>
      <c r="I83" s="87">
        <v>210.90198432299889</v>
      </c>
      <c r="J83" s="128">
        <v>210.90198432299889</v>
      </c>
      <c r="K83" s="87">
        <v>0</v>
      </c>
      <c r="L83" s="87">
        <v>1.5666243221140803</v>
      </c>
      <c r="M83" s="135"/>
      <c r="O83" s="136"/>
      <c r="Q83" s="2"/>
      <c r="R83" s="134"/>
      <c r="S83" s="134"/>
      <c r="T83" s="134"/>
      <c r="U83" s="134"/>
      <c r="V83" s="134"/>
      <c r="W83" s="133"/>
      <c r="X83" s="3"/>
    </row>
    <row r="84" spans="1:24" ht="46.5" x14ac:dyDescent="0.35">
      <c r="A84" s="17"/>
      <c r="B84" s="30"/>
      <c r="C84" s="6"/>
      <c r="D84" s="6"/>
      <c r="E84" s="6"/>
      <c r="F84" s="36" t="s">
        <v>88</v>
      </c>
      <c r="G84" s="87">
        <v>1.4413633274619988</v>
      </c>
      <c r="H84" s="113">
        <v>197.13913645388692</v>
      </c>
      <c r="I84" s="87">
        <v>204.83432864065816</v>
      </c>
      <c r="J84" s="128">
        <v>204.83432864065816</v>
      </c>
      <c r="K84" s="87">
        <v>0</v>
      </c>
      <c r="L84" s="87">
        <v>3.9034320253153965</v>
      </c>
      <c r="M84" s="135"/>
      <c r="O84" s="136"/>
      <c r="Q84" s="2"/>
      <c r="R84" s="134"/>
      <c r="S84" s="134"/>
      <c r="T84" s="134"/>
      <c r="U84" s="134"/>
      <c r="V84" s="134"/>
      <c r="W84" s="133"/>
      <c r="X84" s="3"/>
    </row>
    <row r="85" spans="1:24" ht="15.5" x14ac:dyDescent="0.35">
      <c r="A85" s="17"/>
      <c r="B85" s="30"/>
      <c r="C85" s="6"/>
      <c r="D85" s="6"/>
      <c r="E85" s="6"/>
      <c r="F85" s="33" t="s">
        <v>73</v>
      </c>
      <c r="G85" s="87">
        <v>1.9770560093670879</v>
      </c>
      <c r="H85" s="113">
        <v>165.24210480505729</v>
      </c>
      <c r="I85" s="87">
        <v>169.56951384178834</v>
      </c>
      <c r="J85" s="128">
        <v>169.56951384178834</v>
      </c>
      <c r="K85" s="87">
        <v>0</v>
      </c>
      <c r="L85" s="87">
        <v>2.6188295300621149</v>
      </c>
      <c r="M85" s="135"/>
      <c r="O85" s="136"/>
      <c r="Q85" s="2"/>
      <c r="R85" s="134"/>
      <c r="S85" s="134"/>
      <c r="T85" s="134"/>
      <c r="U85" s="134"/>
      <c r="V85" s="134"/>
      <c r="W85" s="133"/>
      <c r="X85" s="3"/>
    </row>
    <row r="86" spans="1:24" ht="15.5" x14ac:dyDescent="0.35">
      <c r="A86" s="17"/>
      <c r="B86" s="30"/>
      <c r="C86" s="6"/>
      <c r="D86" s="6"/>
      <c r="E86" s="6"/>
      <c r="F86" s="31"/>
      <c r="G86" s="88"/>
      <c r="I86" s="141"/>
      <c r="J86" s="138"/>
      <c r="K86" s="141"/>
      <c r="L86" s="141"/>
      <c r="M86" s="135"/>
      <c r="O86" s="136"/>
      <c r="Q86" s="2"/>
      <c r="R86" s="134"/>
      <c r="T86" s="134"/>
      <c r="U86" s="134"/>
      <c r="V86" s="134"/>
      <c r="W86" s="133"/>
      <c r="X86" s="3"/>
    </row>
    <row r="87" spans="1:24" ht="15.5" x14ac:dyDescent="0.35">
      <c r="A87" s="16">
        <v>11</v>
      </c>
      <c r="B87" s="28" t="s">
        <v>74</v>
      </c>
      <c r="C87" s="5"/>
      <c r="D87" s="5"/>
      <c r="E87" s="5"/>
      <c r="F87" s="31"/>
      <c r="G87" s="88">
        <v>1.3911446587482821</v>
      </c>
      <c r="H87" s="127">
        <v>151.19038401663099</v>
      </c>
      <c r="I87" s="88">
        <v>164.63756016647267</v>
      </c>
      <c r="J87" s="142">
        <v>167.86094903707851</v>
      </c>
      <c r="K87" s="88">
        <v>1.9578696789156282</v>
      </c>
      <c r="L87" s="88">
        <v>11.026207208134181</v>
      </c>
      <c r="M87" s="135"/>
      <c r="O87" s="136"/>
      <c r="Q87" s="2"/>
      <c r="R87" s="134"/>
      <c r="S87" s="134"/>
      <c r="T87" s="134"/>
      <c r="U87" s="134"/>
      <c r="V87" s="134"/>
      <c r="W87" s="133"/>
      <c r="X87" s="3"/>
    </row>
    <row r="88" spans="1:24" ht="15.5" x14ac:dyDescent="0.35">
      <c r="A88" s="17"/>
      <c r="B88" s="30"/>
      <c r="C88" s="6"/>
      <c r="D88" s="6"/>
      <c r="E88" s="6"/>
      <c r="F88" s="31" t="s">
        <v>75</v>
      </c>
      <c r="G88" s="87">
        <v>0.7448056216562623</v>
      </c>
      <c r="H88" s="113">
        <v>158.15140904508701</v>
      </c>
      <c r="I88" s="87">
        <v>162.64714344341962</v>
      </c>
      <c r="J88" s="128">
        <v>163.88194577166604</v>
      </c>
      <c r="K88" s="87">
        <v>0.75919090990734617</v>
      </c>
      <c r="L88" s="87">
        <v>3.6234496810238994</v>
      </c>
      <c r="M88" s="135"/>
      <c r="O88" s="136"/>
      <c r="Q88" s="2"/>
      <c r="R88" s="134"/>
      <c r="S88" s="134"/>
      <c r="T88" s="134"/>
      <c r="U88" s="134"/>
      <c r="V88" s="134"/>
      <c r="W88" s="133"/>
      <c r="X88" s="3"/>
    </row>
    <row r="89" spans="1:24" ht="15.5" x14ac:dyDescent="0.35">
      <c r="A89" s="17"/>
      <c r="B89" s="30"/>
      <c r="C89" s="6"/>
      <c r="D89" s="6"/>
      <c r="E89" s="6"/>
      <c r="F89" s="31" t="s">
        <v>76</v>
      </c>
      <c r="G89" s="87">
        <v>0.6463390370920199</v>
      </c>
      <c r="H89" s="116">
        <v>143.16888094138699</v>
      </c>
      <c r="I89" s="87">
        <v>166.93120712216091</v>
      </c>
      <c r="J89" s="128">
        <v>172.44613394870237</v>
      </c>
      <c r="K89" s="87">
        <v>3.3037123025807915</v>
      </c>
      <c r="L89" s="87">
        <v>20.449452992023737</v>
      </c>
      <c r="M89" s="135"/>
      <c r="O89" s="136"/>
      <c r="Q89" s="2"/>
      <c r="R89" s="134"/>
      <c r="S89" s="134"/>
      <c r="T89" s="134"/>
      <c r="U89" s="134"/>
      <c r="V89" s="134"/>
      <c r="W89" s="133"/>
      <c r="X89" s="3"/>
    </row>
    <row r="90" spans="1:24" ht="15.5" x14ac:dyDescent="0.35">
      <c r="A90" s="17"/>
      <c r="B90" s="30"/>
      <c r="C90" s="6"/>
      <c r="D90" s="6"/>
      <c r="E90" s="6"/>
      <c r="F90" s="31"/>
      <c r="G90" s="88"/>
      <c r="H90" s="115"/>
      <c r="I90" s="88"/>
      <c r="J90" s="142"/>
      <c r="K90" s="88"/>
      <c r="L90" s="88"/>
      <c r="M90" s="135"/>
      <c r="O90" s="136"/>
      <c r="Q90" s="2"/>
      <c r="R90" s="134"/>
      <c r="T90" s="134"/>
      <c r="U90" s="134"/>
      <c r="V90" s="134"/>
      <c r="W90" s="133"/>
      <c r="X90" s="3"/>
    </row>
    <row r="91" spans="1:24" ht="15.5" x14ac:dyDescent="0.35">
      <c r="A91" s="16">
        <v>12</v>
      </c>
      <c r="B91" s="28" t="s">
        <v>77</v>
      </c>
      <c r="C91" s="5"/>
      <c r="D91" s="5"/>
      <c r="E91" s="5"/>
      <c r="F91" s="31"/>
      <c r="G91" s="108">
        <v>5.387595044309375</v>
      </c>
      <c r="H91" s="145">
        <v>148.49719920801499</v>
      </c>
      <c r="I91" s="108">
        <v>153.6384502499964</v>
      </c>
      <c r="J91" s="150">
        <v>154.13393724884349</v>
      </c>
      <c r="K91" s="108">
        <v>0.32250195054743358</v>
      </c>
      <c r="L91" s="108">
        <v>3.7958547843939954</v>
      </c>
      <c r="M91" s="135"/>
      <c r="O91" s="136"/>
      <c r="Q91" s="2"/>
      <c r="R91" s="134"/>
      <c r="S91" s="134"/>
      <c r="T91" s="134"/>
      <c r="U91" s="134"/>
      <c r="V91" s="134"/>
      <c r="W91" s="133"/>
      <c r="X91" s="3"/>
    </row>
    <row r="92" spans="1:24" ht="15.5" x14ac:dyDescent="0.35">
      <c r="A92" s="17"/>
      <c r="B92" s="30"/>
      <c r="C92" s="6"/>
      <c r="D92" s="6"/>
      <c r="E92" s="6"/>
      <c r="F92" s="31" t="s">
        <v>78</v>
      </c>
      <c r="G92" s="109">
        <v>1.4136046615816282</v>
      </c>
      <c r="H92" s="146">
        <v>143.46689899943101</v>
      </c>
      <c r="I92" s="109">
        <v>151.00385486488275</v>
      </c>
      <c r="J92" s="151">
        <v>153.48131004747705</v>
      </c>
      <c r="K92" s="109">
        <v>1.6406569122431307</v>
      </c>
      <c r="L92" s="109">
        <v>6.9802937945189427</v>
      </c>
      <c r="M92" s="135"/>
      <c r="O92" s="136"/>
      <c r="Q92" s="2"/>
      <c r="R92" s="134"/>
      <c r="S92" s="134"/>
      <c r="T92" s="134"/>
      <c r="U92" s="134"/>
      <c r="V92" s="134"/>
      <c r="W92" s="133"/>
      <c r="X92" s="3"/>
    </row>
    <row r="93" spans="1:24" ht="15.5" x14ac:dyDescent="0.35">
      <c r="A93" s="17"/>
      <c r="B93" s="30"/>
      <c r="C93" s="6"/>
      <c r="D93" s="6"/>
      <c r="E93" s="6"/>
      <c r="F93" s="31" t="s">
        <v>79</v>
      </c>
      <c r="G93" s="109">
        <v>1.033846424832918</v>
      </c>
      <c r="H93" s="146">
        <v>121.210424051023</v>
      </c>
      <c r="I93" s="109">
        <v>123.48740731004466</v>
      </c>
      <c r="J93" s="151">
        <v>122.72512358600393</v>
      </c>
      <c r="K93" s="109">
        <v>-0.61729672737142494</v>
      </c>
      <c r="L93" s="109">
        <v>1.2496446133571197</v>
      </c>
      <c r="M93" s="135"/>
      <c r="O93" s="136"/>
      <c r="Q93" s="2"/>
      <c r="R93" s="134"/>
      <c r="S93" s="134"/>
      <c r="T93" s="134"/>
      <c r="U93" s="134"/>
      <c r="V93" s="134"/>
      <c r="W93" s="133"/>
      <c r="X93" s="3"/>
    </row>
    <row r="94" spans="1:24" ht="15.5" x14ac:dyDescent="0.35">
      <c r="A94" s="17"/>
      <c r="B94" s="30"/>
      <c r="C94" s="6"/>
      <c r="D94" s="6"/>
      <c r="E94" s="6"/>
      <c r="F94" s="31" t="s">
        <v>80</v>
      </c>
      <c r="G94" s="109">
        <v>0.74484884898318249</v>
      </c>
      <c r="H94" s="146">
        <v>106.945522026126</v>
      </c>
      <c r="I94" s="109">
        <v>108.36507851826752</v>
      </c>
      <c r="J94" s="151">
        <v>108.36507851826752</v>
      </c>
      <c r="K94" s="109">
        <v>0</v>
      </c>
      <c r="L94" s="109">
        <v>1.3273641245069996</v>
      </c>
      <c r="M94" s="135"/>
      <c r="O94" s="136"/>
      <c r="Q94" s="2"/>
      <c r="R94" s="134"/>
      <c r="S94" s="134"/>
      <c r="T94" s="134"/>
      <c r="U94" s="134"/>
      <c r="V94" s="134"/>
      <c r="W94" s="133"/>
      <c r="X94" s="3"/>
    </row>
    <row r="95" spans="1:24" ht="15.5" x14ac:dyDescent="0.35">
      <c r="A95" s="17"/>
      <c r="B95" s="30"/>
      <c r="C95" s="6"/>
      <c r="D95" s="6"/>
      <c r="E95" s="6"/>
      <c r="F95" s="31" t="s">
        <v>81</v>
      </c>
      <c r="G95" s="109">
        <v>0.93812971924670319</v>
      </c>
      <c r="H95" s="146">
        <v>236.68275038546</v>
      </c>
      <c r="I95" s="109">
        <v>251.70851637809</v>
      </c>
      <c r="J95" s="151">
        <v>251.70851637809</v>
      </c>
      <c r="K95" s="109">
        <v>0</v>
      </c>
      <c r="L95" s="109">
        <v>6.3484837691632094</v>
      </c>
      <c r="M95" s="135"/>
      <c r="O95" s="136"/>
      <c r="Q95" s="2"/>
      <c r="R95" s="134"/>
      <c r="S95" s="134"/>
      <c r="T95" s="134"/>
      <c r="U95" s="134"/>
      <c r="V95" s="134"/>
      <c r="W95" s="133"/>
      <c r="X95" s="3"/>
    </row>
    <row r="96" spans="1:24" s="1" customFormat="1" ht="15.5" x14ac:dyDescent="0.35">
      <c r="A96" s="19"/>
      <c r="B96" s="37"/>
      <c r="C96" s="20"/>
      <c r="D96" s="21"/>
      <c r="E96" s="21"/>
      <c r="F96" s="38" t="s">
        <v>82</v>
      </c>
      <c r="G96" s="110">
        <v>1.2571653896649428</v>
      </c>
      <c r="H96" s="147">
        <v>135.405384228472</v>
      </c>
      <c r="I96" s="110">
        <v>135.03723778797536</v>
      </c>
      <c r="J96" s="152">
        <v>135.00178136113988</v>
      </c>
      <c r="K96" s="147">
        <v>-2.6256777327716918E-2</v>
      </c>
      <c r="L96" s="110">
        <v>-0.29807002847915953</v>
      </c>
      <c r="M96" s="135"/>
      <c r="O96" s="136"/>
      <c r="P96"/>
      <c r="Q96" s="2"/>
      <c r="R96" s="134"/>
      <c r="S96" s="134"/>
      <c r="T96" s="134"/>
      <c r="U96" s="134"/>
      <c r="V96" s="134"/>
      <c r="W96" s="133"/>
      <c r="X96" s="3"/>
    </row>
    <row r="97" spans="7:24" ht="15.5" x14ac:dyDescent="0.35">
      <c r="G97" s="1"/>
      <c r="H97" s="113"/>
      <c r="J97" s="111"/>
      <c r="K97" s="111"/>
      <c r="L97" s="111"/>
      <c r="M97" s="100"/>
      <c r="O97" s="39"/>
      <c r="P97" s="2"/>
      <c r="Q97" s="2"/>
      <c r="R97" s="39"/>
      <c r="S97" s="39"/>
      <c r="T97" s="39"/>
      <c r="U97" s="39"/>
      <c r="V97" s="39"/>
      <c r="W97" s="133"/>
      <c r="X97" s="3"/>
    </row>
    <row r="98" spans="7:24" ht="15.5" x14ac:dyDescent="0.35">
      <c r="H98" s="113"/>
      <c r="K98" s="41"/>
      <c r="L98" s="41"/>
      <c r="M98" s="100"/>
      <c r="O98" s="39"/>
      <c r="P98" s="2"/>
      <c r="Q98" s="2"/>
      <c r="R98" s="39"/>
      <c r="S98" s="39"/>
      <c r="T98" s="39"/>
      <c r="U98" s="39"/>
      <c r="V98" s="39"/>
      <c r="W98" s="133"/>
      <c r="X98" s="3"/>
    </row>
    <row r="99" spans="7:24" ht="15.5" x14ac:dyDescent="0.35">
      <c r="H99" s="113"/>
      <c r="K99" s="41"/>
      <c r="L99" s="41"/>
      <c r="M99" s="100"/>
      <c r="O99" s="39"/>
      <c r="P99" s="2"/>
      <c r="Q99" s="2"/>
      <c r="R99" s="39"/>
      <c r="S99" s="39"/>
      <c r="T99" s="39"/>
      <c r="U99" s="39"/>
      <c r="V99" s="39"/>
      <c r="W99" s="133"/>
      <c r="X99" s="3"/>
    </row>
    <row r="100" spans="7:24" ht="15.5" x14ac:dyDescent="0.35">
      <c r="H100" s="113"/>
      <c r="K100" s="41"/>
      <c r="L100" s="41"/>
      <c r="M100" s="100"/>
      <c r="O100" s="39"/>
      <c r="P100" s="2"/>
      <c r="Q100" s="2"/>
      <c r="R100" s="39"/>
      <c r="S100" s="39"/>
      <c r="T100" s="39"/>
      <c r="U100" s="39"/>
      <c r="V100" s="39"/>
      <c r="W100" s="133"/>
      <c r="X100" s="3"/>
    </row>
    <row r="101" spans="7:24" ht="15.5" x14ac:dyDescent="0.35">
      <c r="H101" s="113"/>
      <c r="K101" s="41"/>
      <c r="L101" s="41"/>
      <c r="M101" s="100"/>
      <c r="O101" s="39"/>
      <c r="P101" s="2"/>
      <c r="Q101" s="2"/>
      <c r="R101" s="39"/>
      <c r="S101" s="39"/>
      <c r="T101" s="39"/>
      <c r="U101" s="39"/>
      <c r="V101" s="39"/>
      <c r="W101" s="133"/>
      <c r="X101" s="3"/>
    </row>
    <row r="102" spans="7:24" ht="15.5" x14ac:dyDescent="0.35">
      <c r="H102" s="113"/>
      <c r="K102" s="41"/>
      <c r="L102" s="41"/>
      <c r="M102" s="100"/>
      <c r="O102" s="39"/>
      <c r="P102" s="2"/>
      <c r="Q102" s="2"/>
      <c r="R102" s="39"/>
      <c r="S102" s="39"/>
      <c r="T102" s="39"/>
      <c r="U102" s="39"/>
      <c r="V102" s="39"/>
      <c r="W102" s="133"/>
      <c r="X102" s="3"/>
    </row>
    <row r="103" spans="7:24" ht="15.5" x14ac:dyDescent="0.35">
      <c r="K103" s="41"/>
      <c r="L103" s="41"/>
      <c r="M103" s="100"/>
      <c r="O103" s="39"/>
      <c r="P103" s="2"/>
      <c r="Q103" s="2"/>
      <c r="R103" s="39"/>
      <c r="S103" s="39"/>
      <c r="T103" s="39"/>
      <c r="U103" s="39"/>
      <c r="V103" s="39"/>
      <c r="W103" s="133"/>
      <c r="X103" s="3"/>
    </row>
    <row r="104" spans="7:24" ht="15.5" x14ac:dyDescent="0.35">
      <c r="K104" s="41"/>
      <c r="L104" s="41"/>
      <c r="M104" s="100"/>
      <c r="O104" s="39"/>
      <c r="P104" s="2"/>
      <c r="Q104" s="2"/>
      <c r="R104" s="39"/>
      <c r="S104" s="39"/>
      <c r="T104" s="39"/>
      <c r="U104" s="39"/>
      <c r="V104" s="39"/>
      <c r="W104" s="133"/>
      <c r="X104" s="3"/>
    </row>
    <row r="105" spans="7:24" ht="15.5" x14ac:dyDescent="0.35">
      <c r="K105" s="41"/>
      <c r="L105" s="41"/>
      <c r="M105" s="41"/>
      <c r="N105" s="97"/>
      <c r="O105" s="39"/>
      <c r="P105" s="2"/>
      <c r="Q105" s="2"/>
      <c r="R105" s="39"/>
      <c r="S105" s="39"/>
      <c r="T105" s="39"/>
      <c r="U105" s="39"/>
      <c r="V105" s="39"/>
      <c r="W105" s="133"/>
      <c r="X105" s="3"/>
    </row>
    <row r="106" spans="7:24" ht="15.5" x14ac:dyDescent="0.35">
      <c r="H106" s="41"/>
      <c r="K106" s="41"/>
      <c r="L106" s="41"/>
      <c r="M106" s="41"/>
      <c r="N106" s="97"/>
      <c r="O106" s="39"/>
      <c r="P106" s="2"/>
      <c r="Q106" s="2"/>
      <c r="R106" s="39"/>
      <c r="S106" s="39"/>
      <c r="T106" s="39"/>
      <c r="U106" s="39"/>
      <c r="V106" s="39"/>
      <c r="W106" s="133"/>
      <c r="X106" s="3"/>
    </row>
    <row r="107" spans="7:24" ht="15.5" x14ac:dyDescent="0.35">
      <c r="H107" s="41"/>
      <c r="K107" s="41"/>
      <c r="L107" s="41"/>
      <c r="M107" s="41"/>
      <c r="N107" s="97"/>
      <c r="O107" s="39"/>
      <c r="P107" s="2"/>
      <c r="Q107" s="2"/>
      <c r="R107" s="39"/>
      <c r="S107" s="39"/>
      <c r="T107" s="39"/>
      <c r="U107" s="39"/>
      <c r="V107" s="39"/>
      <c r="W107" s="133"/>
      <c r="X107" s="3"/>
    </row>
    <row r="108" spans="7:24" ht="15.5" x14ac:dyDescent="0.35">
      <c r="H108" s="41"/>
      <c r="K108" s="41"/>
      <c r="L108" s="41"/>
      <c r="M108" s="41"/>
      <c r="N108" s="97"/>
      <c r="O108" s="39"/>
      <c r="P108" s="2"/>
      <c r="Q108" s="2"/>
      <c r="R108" s="39"/>
      <c r="S108" s="39"/>
      <c r="T108" s="39"/>
      <c r="U108" s="39"/>
      <c r="V108" s="39"/>
      <c r="W108" s="133"/>
      <c r="X108" s="3"/>
    </row>
    <row r="109" spans="7:24" ht="15.5" x14ac:dyDescent="0.35">
      <c r="H109" s="41"/>
      <c r="K109" s="41"/>
      <c r="L109" s="41"/>
      <c r="M109" s="41"/>
      <c r="N109" s="97"/>
      <c r="P109" s="2"/>
      <c r="Q109" s="2"/>
      <c r="R109" s="39"/>
      <c r="S109" s="39"/>
      <c r="T109" s="39"/>
      <c r="U109" s="39"/>
      <c r="V109" s="39"/>
    </row>
    <row r="110" spans="7:24" ht="15.5" x14ac:dyDescent="0.35">
      <c r="H110" s="41"/>
      <c r="I110" s="41"/>
      <c r="J110" s="41"/>
      <c r="K110" s="41"/>
      <c r="L110" s="41"/>
      <c r="M110" s="41"/>
      <c r="N110" s="97"/>
      <c r="P110" s="2"/>
      <c r="Q110" s="2"/>
      <c r="R110" s="39"/>
      <c r="S110" s="39"/>
      <c r="T110" s="39"/>
      <c r="U110" s="39"/>
      <c r="V110" s="39"/>
    </row>
    <row r="111" spans="7:24" ht="15.5" x14ac:dyDescent="0.35">
      <c r="H111" s="41"/>
      <c r="I111" s="41"/>
      <c r="J111" s="41"/>
      <c r="K111" s="41"/>
      <c r="L111" s="41"/>
      <c r="M111" s="41"/>
      <c r="N111" s="97"/>
      <c r="P111" s="2"/>
      <c r="Q111" s="2"/>
      <c r="R111" s="39"/>
      <c r="S111" s="39"/>
      <c r="T111" s="39"/>
      <c r="U111" s="39"/>
      <c r="V111" s="39"/>
    </row>
    <row r="112" spans="7:24" ht="15.5" x14ac:dyDescent="0.35">
      <c r="H112" s="41"/>
      <c r="I112" s="41"/>
      <c r="J112" s="41"/>
      <c r="K112" s="41"/>
      <c r="L112" s="41"/>
      <c r="M112" s="41"/>
      <c r="N112" s="97"/>
      <c r="P112" s="2"/>
      <c r="Q112" s="2"/>
      <c r="R112" s="39"/>
      <c r="S112" s="39"/>
      <c r="T112" s="39"/>
      <c r="U112" s="39"/>
      <c r="V112" s="39"/>
    </row>
    <row r="113" spans="8:22" ht="15.5" x14ac:dyDescent="0.35">
      <c r="H113" s="41"/>
      <c r="I113" s="41"/>
      <c r="J113" s="41"/>
      <c r="K113" s="41"/>
      <c r="L113" s="41"/>
      <c r="M113" s="41"/>
      <c r="N113" s="41"/>
      <c r="P113" s="2"/>
      <c r="Q113" s="2"/>
      <c r="R113" s="39"/>
      <c r="S113" s="39"/>
      <c r="T113" s="39"/>
      <c r="U113" s="39"/>
      <c r="V113" s="39"/>
    </row>
    <row r="114" spans="8:22" ht="15.5" x14ac:dyDescent="0.35">
      <c r="H114" s="41"/>
      <c r="I114" s="41"/>
      <c r="J114" s="41"/>
      <c r="K114" s="41"/>
      <c r="L114" s="41"/>
      <c r="M114" s="41"/>
      <c r="N114" s="41"/>
      <c r="P114" s="2"/>
      <c r="Q114" s="2"/>
      <c r="R114" s="39"/>
      <c r="S114" s="39"/>
      <c r="T114" s="39"/>
      <c r="U114" s="39"/>
      <c r="V114" s="39"/>
    </row>
    <row r="115" spans="8:22" ht="15.5" x14ac:dyDescent="0.35">
      <c r="H115" s="41"/>
      <c r="I115" s="41"/>
      <c r="J115" s="41"/>
      <c r="K115" s="41"/>
      <c r="L115" s="41"/>
      <c r="M115" s="41"/>
      <c r="N115" s="41"/>
      <c r="P115" s="2"/>
      <c r="Q115" s="2"/>
      <c r="R115" s="39"/>
      <c r="S115" s="39"/>
      <c r="T115" s="39"/>
      <c r="U115" s="39"/>
      <c r="V115" s="39"/>
    </row>
    <row r="116" spans="8:22" ht="15.5" x14ac:dyDescent="0.35">
      <c r="H116" s="41"/>
      <c r="I116" s="41"/>
      <c r="J116" s="41"/>
      <c r="K116" s="41"/>
      <c r="L116" s="41"/>
      <c r="M116" s="41"/>
      <c r="N116" s="41"/>
      <c r="U116" s="133"/>
    </row>
    <row r="117" spans="8:22" ht="15.5" x14ac:dyDescent="0.35">
      <c r="H117" s="41"/>
      <c r="I117" s="41"/>
      <c r="J117" s="41"/>
      <c r="K117" s="41"/>
      <c r="L117" s="41"/>
      <c r="M117" s="41"/>
      <c r="N117" s="41"/>
      <c r="U117" s="133"/>
    </row>
    <row r="118" spans="8:22" ht="15.5" x14ac:dyDescent="0.35">
      <c r="H118" s="41"/>
      <c r="I118" s="41"/>
      <c r="J118" s="41"/>
      <c r="K118" s="41"/>
      <c r="L118" s="41"/>
      <c r="M118" s="41"/>
      <c r="N118" s="41"/>
      <c r="U118" s="133"/>
    </row>
    <row r="119" spans="8:22" ht="15.5" x14ac:dyDescent="0.35">
      <c r="H119" s="41"/>
      <c r="I119" s="41"/>
      <c r="J119" s="41"/>
      <c r="K119" s="41"/>
      <c r="L119" s="41"/>
      <c r="M119" s="41"/>
      <c r="N119" s="41"/>
      <c r="U119" s="133"/>
    </row>
    <row r="120" spans="8:22" ht="15.5" x14ac:dyDescent="0.35">
      <c r="H120" s="41"/>
      <c r="I120" s="41"/>
      <c r="J120" s="41"/>
      <c r="K120" s="41"/>
      <c r="L120" s="41"/>
      <c r="M120" s="41"/>
      <c r="N120" s="41"/>
      <c r="U120" s="133"/>
    </row>
    <row r="121" spans="8:22" ht="15.5" x14ac:dyDescent="0.35">
      <c r="H121" s="41"/>
      <c r="I121" s="41"/>
      <c r="J121" s="41"/>
      <c r="K121" s="41"/>
      <c r="L121" s="41"/>
      <c r="M121" s="41"/>
      <c r="N121" s="41"/>
      <c r="U121" s="133"/>
    </row>
    <row r="122" spans="8:22" ht="15.5" x14ac:dyDescent="0.35">
      <c r="H122" s="41"/>
      <c r="I122" s="41"/>
      <c r="J122" s="41"/>
      <c r="K122" s="41"/>
      <c r="L122" s="41"/>
      <c r="M122" s="41"/>
      <c r="N122" s="41"/>
    </row>
    <row r="123" spans="8:22" ht="15.5" x14ac:dyDescent="0.35">
      <c r="H123" s="41"/>
      <c r="I123" s="41"/>
      <c r="J123" s="41"/>
      <c r="K123" s="41"/>
      <c r="L123" s="41"/>
      <c r="M123" s="41"/>
      <c r="N123" s="41"/>
    </row>
  </sheetData>
  <mergeCells count="4">
    <mergeCell ref="K2:L2"/>
    <mergeCell ref="C52:F52"/>
    <mergeCell ref="B1:L1"/>
    <mergeCell ref="H2:I2"/>
  </mergeCells>
  <phoneticPr fontId="10" type="noConversion"/>
  <pageMargins left="0.59055118110236204" right="0.39370078740157499" top="0" bottom="0.39370078740157499" header="0.31496062992126" footer="0.31496062992126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1</vt:lpstr>
      <vt:lpstr>Table 2</vt:lpstr>
      <vt:lpstr>'Table 1'!Print_Area</vt:lpstr>
      <vt:lpstr>'Table 2'!Print_Area</vt:lpstr>
      <vt:lpstr>'Table 2'!Print_Titles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Erich khunuchab</cp:lastModifiedBy>
  <cp:lastPrinted>2020-11-27T06:03:28Z</cp:lastPrinted>
  <dcterms:created xsi:type="dcterms:W3CDTF">2014-03-07T09:51:49Z</dcterms:created>
  <dcterms:modified xsi:type="dcterms:W3CDTF">2022-09-27T12:30:21Z</dcterms:modified>
</cp:coreProperties>
</file>