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ushini\Documents\Bulletins\Monthly_2021\Mar-21\"/>
    </mc:Choice>
  </mc:AlternateContent>
  <bookViews>
    <workbookView xWindow="0" yWindow="0" windowWidth="23040" windowHeight="9192" activeTab="6"/>
  </bookViews>
  <sheets>
    <sheet name="Tradebal &amp; Aggr trade" sheetId="1" r:id="rId1"/>
    <sheet name="Quarterly series_20-21" sheetId="2" r:id="rId2"/>
    <sheet name="EX-Mkt" sheetId="3" r:id="rId3"/>
    <sheet name="RE-Mkt" sheetId="4" r:id="rId4"/>
    <sheet name="IM-Mkt" sheetId="5" r:id="rId5"/>
    <sheet name="EX-PRD" sheetId="7" r:id="rId6"/>
    <sheet name="RE-PRD" sheetId="6" r:id="rId7"/>
    <sheet name="IM-PRD" sheetId="8" r:id="rId8"/>
    <sheet name="EX-Majr_PRD" sheetId="9" r:id="rId9"/>
    <sheet name="RE-Majr_PRD" sheetId="10" r:id="rId10"/>
    <sheet name="IM-Majr-PRD" sheetId="11" r:id="rId11"/>
    <sheet name="Trade Region" sheetId="15" r:id="rId12"/>
    <sheet name="Trade by mode of trans" sheetId="13" r:id="rId13"/>
    <sheet name="Comm_of_month" sheetId="12" r:id="rId14"/>
  </sheets>
  <externalReferences>
    <externalReference r:id="rId15"/>
  </externalReferences>
  <definedNames>
    <definedName name="_xlnm._FilterDatabase" localSheetId="11" hidden="1">'Trade Region'!#REF!</definedName>
    <definedName name="_Toc59298433" localSheetId="5">'EX-PRD'!$B$1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2" l="1"/>
  <c r="C12" i="12"/>
  <c r="C13" i="12"/>
  <c r="C14" i="12"/>
  <c r="C15" i="12"/>
  <c r="C16" i="12"/>
  <c r="C17" i="12"/>
  <c r="C18" i="12"/>
  <c r="C19" i="12"/>
  <c r="C20" i="12"/>
  <c r="C21" i="12"/>
  <c r="C10" i="12"/>
  <c r="B35" i="1"/>
  <c r="B34" i="1"/>
  <c r="B33" i="1"/>
  <c r="B32" i="1"/>
  <c r="I6" i="13"/>
  <c r="I7" i="13"/>
  <c r="I8" i="13"/>
  <c r="I9" i="13"/>
  <c r="I10" i="13"/>
  <c r="I11" i="13"/>
  <c r="I5" i="13"/>
  <c r="H6" i="13"/>
  <c r="H7" i="13"/>
  <c r="H8" i="13"/>
  <c r="H10" i="13"/>
  <c r="H11" i="13"/>
  <c r="H5" i="13"/>
  <c r="Z15" i="13"/>
  <c r="Z16" i="13"/>
  <c r="Z17" i="13"/>
  <c r="Z18" i="13"/>
  <c r="Z19" i="13"/>
  <c r="Z14" i="13"/>
  <c r="Y15" i="13"/>
  <c r="Y16" i="13"/>
  <c r="Y17" i="13"/>
  <c r="Y18" i="13"/>
  <c r="Y19" i="13"/>
  <c r="Y14" i="13"/>
  <c r="Z5" i="13"/>
  <c r="Z6" i="13"/>
  <c r="Z7" i="13"/>
  <c r="Z8" i="13"/>
  <c r="Z9" i="13"/>
  <c r="Z4" i="13"/>
  <c r="Y5" i="13"/>
  <c r="Y6" i="13"/>
  <c r="Y7" i="13"/>
  <c r="Y9" i="13"/>
  <c r="Y4" i="13"/>
  <c r="S6" i="13"/>
  <c r="S7" i="13"/>
  <c r="S8" i="13"/>
  <c r="S9" i="13"/>
  <c r="S10" i="13"/>
  <c r="S11" i="13"/>
  <c r="S5" i="13"/>
  <c r="R6" i="13"/>
  <c r="R7" i="13"/>
  <c r="R8" i="13"/>
  <c r="R9" i="13"/>
  <c r="R10" i="13"/>
  <c r="R11" i="13"/>
  <c r="R5" i="13"/>
  <c r="G6" i="13"/>
  <c r="G7" i="13"/>
  <c r="G8" i="13"/>
  <c r="G9" i="13"/>
  <c r="G10" i="13"/>
  <c r="G11" i="13"/>
  <c r="G5" i="13"/>
  <c r="E6" i="13"/>
  <c r="E7" i="13"/>
  <c r="E8" i="13"/>
  <c r="E9" i="13"/>
  <c r="E10" i="13"/>
  <c r="E11" i="13"/>
  <c r="E5" i="13"/>
  <c r="C6" i="13"/>
  <c r="C7" i="13"/>
  <c r="C8" i="13"/>
  <c r="C9" i="13"/>
  <c r="C10" i="13"/>
  <c r="C11" i="13"/>
  <c r="C5" i="13"/>
  <c r="D21" i="12"/>
  <c r="S12" i="15" l="1"/>
  <c r="R12" i="15"/>
  <c r="Q12" i="15"/>
  <c r="O12" i="15"/>
  <c r="M12" i="15"/>
  <c r="I12" i="15"/>
  <c r="H12" i="15"/>
  <c r="G12" i="15"/>
  <c r="E12" i="15"/>
  <c r="C12" i="15"/>
  <c r="S11" i="15"/>
  <c r="R11" i="15"/>
  <c r="Q11" i="15"/>
  <c r="O11" i="15"/>
  <c r="M11" i="15"/>
  <c r="I11" i="15"/>
  <c r="H11" i="15"/>
  <c r="G11" i="15"/>
  <c r="E11" i="15"/>
  <c r="C11" i="15"/>
  <c r="S10" i="15"/>
  <c r="R10" i="15"/>
  <c r="Q10" i="15"/>
  <c r="O10" i="15"/>
  <c r="M10" i="15"/>
  <c r="I10" i="15"/>
  <c r="H10" i="15"/>
  <c r="G10" i="15"/>
  <c r="E10" i="15"/>
  <c r="C10" i="15"/>
  <c r="S9" i="15"/>
  <c r="R9" i="15"/>
  <c r="Q9" i="15"/>
  <c r="O9" i="15"/>
  <c r="M9" i="15"/>
  <c r="I9" i="15"/>
  <c r="H9" i="15"/>
  <c r="G9" i="15"/>
  <c r="E9" i="15"/>
  <c r="C9" i="15"/>
  <c r="S8" i="15"/>
  <c r="R8" i="15"/>
  <c r="Q8" i="15"/>
  <c r="O8" i="15"/>
  <c r="M8" i="15"/>
  <c r="I8" i="15"/>
  <c r="H8" i="15"/>
  <c r="G8" i="15"/>
  <c r="E8" i="15"/>
  <c r="C8" i="15"/>
  <c r="S7" i="15"/>
  <c r="R7" i="15"/>
  <c r="Q7" i="15"/>
  <c r="O7" i="15"/>
  <c r="M7" i="15"/>
  <c r="I7" i="15"/>
  <c r="H7" i="15"/>
  <c r="G7" i="15"/>
  <c r="E7" i="15"/>
  <c r="C7" i="15"/>
  <c r="S6" i="15"/>
  <c r="R6" i="15"/>
  <c r="Q6" i="15"/>
  <c r="O6" i="15"/>
  <c r="M6" i="15"/>
  <c r="I6" i="15"/>
  <c r="H6" i="15"/>
  <c r="G6" i="15"/>
  <c r="E6" i="15"/>
  <c r="C6" i="15"/>
  <c r="I272" i="8"/>
  <c r="H272" i="8"/>
  <c r="G272" i="8"/>
  <c r="E272" i="8"/>
  <c r="C272" i="8"/>
  <c r="G271" i="8"/>
  <c r="E271" i="8"/>
  <c r="C271" i="8"/>
  <c r="H270" i="8"/>
  <c r="G270" i="8"/>
  <c r="E270" i="8"/>
  <c r="C270" i="8"/>
  <c r="G269" i="8"/>
  <c r="E269" i="8"/>
  <c r="C269" i="8"/>
  <c r="G268" i="8"/>
  <c r="E268" i="8"/>
  <c r="C268" i="8"/>
  <c r="I267" i="8"/>
  <c r="G267" i="8"/>
  <c r="E267" i="8"/>
  <c r="C267" i="8"/>
  <c r="I266" i="8"/>
  <c r="H266" i="8"/>
  <c r="G266" i="8"/>
  <c r="E266" i="8"/>
  <c r="C266" i="8"/>
  <c r="I265" i="8"/>
  <c r="G265" i="8"/>
  <c r="E265" i="8"/>
  <c r="C265" i="8"/>
  <c r="G264" i="8"/>
  <c r="E264" i="8"/>
  <c r="C264" i="8"/>
  <c r="G263" i="8"/>
  <c r="E263" i="8"/>
  <c r="C263" i="8"/>
  <c r="I262" i="8"/>
  <c r="G262" i="8"/>
  <c r="E262" i="8"/>
  <c r="C262" i="8"/>
  <c r="G261" i="8"/>
  <c r="E261" i="8"/>
  <c r="C261" i="8"/>
  <c r="G260" i="8"/>
  <c r="E260" i="8"/>
  <c r="C260" i="8"/>
  <c r="G259" i="8"/>
  <c r="E259" i="8"/>
  <c r="C259" i="8"/>
  <c r="H258" i="8"/>
  <c r="G258" i="8"/>
  <c r="E258" i="8"/>
  <c r="C258" i="8"/>
  <c r="G257" i="8"/>
  <c r="E257" i="8"/>
  <c r="C257" i="8"/>
  <c r="I256" i="8"/>
  <c r="H256" i="8"/>
  <c r="G256" i="8"/>
  <c r="E256" i="8"/>
  <c r="C256" i="8"/>
  <c r="G255" i="8"/>
  <c r="E255" i="8"/>
  <c r="C255" i="8"/>
  <c r="G254" i="8"/>
  <c r="E254" i="8"/>
  <c r="C254" i="8"/>
  <c r="I253" i="8"/>
  <c r="H253" i="8"/>
  <c r="G253" i="8"/>
  <c r="E253" i="8"/>
  <c r="C253" i="8"/>
  <c r="I252" i="8"/>
  <c r="H252" i="8"/>
  <c r="G252" i="8"/>
  <c r="E252" i="8"/>
  <c r="C252" i="8"/>
  <c r="H251" i="8"/>
  <c r="G251" i="8"/>
  <c r="E251" i="8"/>
  <c r="C251" i="8"/>
  <c r="I250" i="8"/>
  <c r="H250" i="8"/>
  <c r="G250" i="8"/>
  <c r="E250" i="8"/>
  <c r="C250" i="8"/>
  <c r="I249" i="8"/>
  <c r="H249" i="8"/>
  <c r="G249" i="8"/>
  <c r="E249" i="8"/>
  <c r="C249" i="8"/>
  <c r="I248" i="8"/>
  <c r="H248" i="8"/>
  <c r="G248" i="8"/>
  <c r="E248" i="8"/>
  <c r="C248" i="8"/>
  <c r="H247" i="8"/>
  <c r="G247" i="8"/>
  <c r="E247" i="8"/>
  <c r="C247" i="8"/>
  <c r="I246" i="8"/>
  <c r="H246" i="8"/>
  <c r="G246" i="8"/>
  <c r="E246" i="8"/>
  <c r="C246" i="8"/>
  <c r="G245" i="8"/>
  <c r="E245" i="8"/>
  <c r="C245" i="8"/>
  <c r="G244" i="8"/>
  <c r="E244" i="8"/>
  <c r="C244" i="8"/>
  <c r="I243" i="8"/>
  <c r="H243" i="8"/>
  <c r="G243" i="8"/>
  <c r="E243" i="8"/>
  <c r="C243" i="8"/>
  <c r="H242" i="8"/>
  <c r="G242" i="8"/>
  <c r="E242" i="8"/>
  <c r="C242" i="8"/>
  <c r="I241" i="8"/>
  <c r="H241" i="8"/>
  <c r="G241" i="8"/>
  <c r="E241" i="8"/>
  <c r="C241" i="8"/>
  <c r="H240" i="8"/>
  <c r="G240" i="8"/>
  <c r="E240" i="8"/>
  <c r="C240" i="8"/>
  <c r="I239" i="8"/>
  <c r="H239" i="8"/>
  <c r="G239" i="8"/>
  <c r="E239" i="8"/>
  <c r="C239" i="8"/>
  <c r="I238" i="8"/>
  <c r="H238" i="8"/>
  <c r="G238" i="8"/>
  <c r="E238" i="8"/>
  <c r="C238" i="8"/>
  <c r="I237" i="8"/>
  <c r="H237" i="8"/>
  <c r="G237" i="8"/>
  <c r="E237" i="8"/>
  <c r="C237" i="8"/>
  <c r="I236" i="8"/>
  <c r="H236" i="8"/>
  <c r="G236" i="8"/>
  <c r="E236" i="8"/>
  <c r="C236" i="8"/>
  <c r="I235" i="8"/>
  <c r="H235" i="8"/>
  <c r="G235" i="8"/>
  <c r="E235" i="8"/>
  <c r="C235" i="8"/>
  <c r="I234" i="8"/>
  <c r="H234" i="8"/>
  <c r="G234" i="8"/>
  <c r="E234" i="8"/>
  <c r="C234" i="8"/>
  <c r="I233" i="8"/>
  <c r="H233" i="8"/>
  <c r="G233" i="8"/>
  <c r="E233" i="8"/>
  <c r="C233" i="8"/>
  <c r="I232" i="8"/>
  <c r="H232" i="8"/>
  <c r="G232" i="8"/>
  <c r="E232" i="8"/>
  <c r="C232" i="8"/>
  <c r="I231" i="8"/>
  <c r="H231" i="8"/>
  <c r="G231" i="8"/>
  <c r="E231" i="8"/>
  <c r="C231" i="8"/>
  <c r="I230" i="8"/>
  <c r="H230" i="8"/>
  <c r="G230" i="8"/>
  <c r="E230" i="8"/>
  <c r="C230" i="8"/>
  <c r="I229" i="8"/>
  <c r="G229" i="8"/>
  <c r="E229" i="8"/>
  <c r="C229" i="8"/>
  <c r="I228" i="8"/>
  <c r="H228" i="8"/>
  <c r="G228" i="8"/>
  <c r="E228" i="8"/>
  <c r="C228" i="8"/>
  <c r="I227" i="8"/>
  <c r="H227" i="8"/>
  <c r="G227" i="8"/>
  <c r="E227" i="8"/>
  <c r="C227" i="8"/>
  <c r="I226" i="8"/>
  <c r="H226" i="8"/>
  <c r="G226" i="8"/>
  <c r="E226" i="8"/>
  <c r="C226" i="8"/>
  <c r="I225" i="8"/>
  <c r="H225" i="8"/>
  <c r="G225" i="8"/>
  <c r="E225" i="8"/>
  <c r="C225" i="8"/>
  <c r="I224" i="8"/>
  <c r="H224" i="8"/>
  <c r="G224" i="8"/>
  <c r="E224" i="8"/>
  <c r="C224" i="8"/>
  <c r="I223" i="8"/>
  <c r="H223" i="8"/>
  <c r="G223" i="8"/>
  <c r="E223" i="8"/>
  <c r="C223" i="8"/>
  <c r="I222" i="8"/>
  <c r="H222" i="8"/>
  <c r="G222" i="8"/>
  <c r="E222" i="8"/>
  <c r="C222" i="8"/>
  <c r="I221" i="8"/>
  <c r="H221" i="8"/>
  <c r="G221" i="8"/>
  <c r="E221" i="8"/>
  <c r="C221" i="8"/>
  <c r="I220" i="8"/>
  <c r="H220" i="8"/>
  <c r="G220" i="8"/>
  <c r="E220" i="8"/>
  <c r="C220" i="8"/>
  <c r="I219" i="8"/>
  <c r="H219" i="8"/>
  <c r="G219" i="8"/>
  <c r="E219" i="8"/>
  <c r="C219" i="8"/>
  <c r="I218" i="8"/>
  <c r="H218" i="8"/>
  <c r="G218" i="8"/>
  <c r="E218" i="8"/>
  <c r="C218" i="8"/>
  <c r="I217" i="8"/>
  <c r="H217" i="8"/>
  <c r="G217" i="8"/>
  <c r="E217" i="8"/>
  <c r="C217" i="8"/>
  <c r="I216" i="8"/>
  <c r="H216" i="8"/>
  <c r="G216" i="8"/>
  <c r="E216" i="8"/>
  <c r="C216" i="8"/>
  <c r="I215" i="8"/>
  <c r="H215" i="8"/>
  <c r="G215" i="8"/>
  <c r="E215" i="8"/>
  <c r="C215" i="8"/>
  <c r="I214" i="8"/>
  <c r="H214" i="8"/>
  <c r="G214" i="8"/>
  <c r="E214" i="8"/>
  <c r="C214" i="8"/>
  <c r="I213" i="8"/>
  <c r="H213" i="8"/>
  <c r="G213" i="8"/>
  <c r="E213" i="8"/>
  <c r="C213" i="8"/>
  <c r="I212" i="8"/>
  <c r="H212" i="8"/>
  <c r="G212" i="8"/>
  <c r="E212" i="8"/>
  <c r="C212" i="8"/>
  <c r="I211" i="8"/>
  <c r="H211" i="8"/>
  <c r="G211" i="8"/>
  <c r="E211" i="8"/>
  <c r="C211" i="8"/>
  <c r="I210" i="8"/>
  <c r="H210" i="8"/>
  <c r="G210" i="8"/>
  <c r="E210" i="8"/>
  <c r="C210" i="8"/>
  <c r="I209" i="8"/>
  <c r="H209" i="8"/>
  <c r="G209" i="8"/>
  <c r="E209" i="8"/>
  <c r="C209" i="8"/>
  <c r="I208" i="8"/>
  <c r="H208" i="8"/>
  <c r="G208" i="8"/>
  <c r="E208" i="8"/>
  <c r="C208" i="8"/>
  <c r="I207" i="8"/>
  <c r="H207" i="8"/>
  <c r="G207" i="8"/>
  <c r="E207" i="8"/>
  <c r="C207" i="8"/>
  <c r="I206" i="8"/>
  <c r="H206" i="8"/>
  <c r="G206" i="8"/>
  <c r="E206" i="8"/>
  <c r="C206" i="8"/>
  <c r="I205" i="8"/>
  <c r="H205" i="8"/>
  <c r="G205" i="8"/>
  <c r="E205" i="8"/>
  <c r="C205" i="8"/>
  <c r="I204" i="8"/>
  <c r="H204" i="8"/>
  <c r="G204" i="8"/>
  <c r="E204" i="8"/>
  <c r="C204" i="8"/>
  <c r="I203" i="8"/>
  <c r="H203" i="8"/>
  <c r="G203" i="8"/>
  <c r="E203" i="8"/>
  <c r="C203" i="8"/>
  <c r="I202" i="8"/>
  <c r="H202" i="8"/>
  <c r="G202" i="8"/>
  <c r="E202" i="8"/>
  <c r="C202" i="8"/>
  <c r="I201" i="8"/>
  <c r="H201" i="8"/>
  <c r="G201" i="8"/>
  <c r="E201" i="8"/>
  <c r="C201" i="8"/>
  <c r="I200" i="8"/>
  <c r="H200" i="8"/>
  <c r="G200" i="8"/>
  <c r="E200" i="8"/>
  <c r="C200" i="8"/>
  <c r="I199" i="8"/>
  <c r="H199" i="8"/>
  <c r="G199" i="8"/>
  <c r="E199" i="8"/>
  <c r="C199" i="8"/>
  <c r="I198" i="8"/>
  <c r="H198" i="8"/>
  <c r="G198" i="8"/>
  <c r="E198" i="8"/>
  <c r="C198" i="8"/>
  <c r="I197" i="8"/>
  <c r="H197" i="8"/>
  <c r="G197" i="8"/>
  <c r="E197" i="8"/>
  <c r="C197" i="8"/>
  <c r="I196" i="8"/>
  <c r="H196" i="8"/>
  <c r="G196" i="8"/>
  <c r="E196" i="8"/>
  <c r="C196" i="8"/>
  <c r="I195" i="8"/>
  <c r="H195" i="8"/>
  <c r="G195" i="8"/>
  <c r="E195" i="8"/>
  <c r="C195" i="8"/>
  <c r="I194" i="8"/>
  <c r="H194" i="8"/>
  <c r="G194" i="8"/>
  <c r="E194" i="8"/>
  <c r="C194" i="8"/>
  <c r="I193" i="8"/>
  <c r="H193" i="8"/>
  <c r="G193" i="8"/>
  <c r="E193" i="8"/>
  <c r="C193" i="8"/>
  <c r="I192" i="8"/>
  <c r="H192" i="8"/>
  <c r="G192" i="8"/>
  <c r="E192" i="8"/>
  <c r="C192" i="8"/>
  <c r="I191" i="8"/>
  <c r="H191" i="8"/>
  <c r="G191" i="8"/>
  <c r="E191" i="8"/>
  <c r="C191" i="8"/>
  <c r="I190" i="8"/>
  <c r="H190" i="8"/>
  <c r="G190" i="8"/>
  <c r="E190" i="8"/>
  <c r="C190" i="8"/>
  <c r="I189" i="8"/>
  <c r="H189" i="8"/>
  <c r="G189" i="8"/>
  <c r="E189" i="8"/>
  <c r="C189" i="8"/>
  <c r="I188" i="8"/>
  <c r="H188" i="8"/>
  <c r="G188" i="8"/>
  <c r="E188" i="8"/>
  <c r="C188" i="8"/>
  <c r="I187" i="8"/>
  <c r="H187" i="8"/>
  <c r="G187" i="8"/>
  <c r="E187" i="8"/>
  <c r="C187" i="8"/>
  <c r="I186" i="8"/>
  <c r="H186" i="8"/>
  <c r="G186" i="8"/>
  <c r="E186" i="8"/>
  <c r="C186" i="8"/>
  <c r="I185" i="8"/>
  <c r="H185" i="8"/>
  <c r="G185" i="8"/>
  <c r="E185" i="8"/>
  <c r="C185" i="8"/>
  <c r="I184" i="8"/>
  <c r="H184" i="8"/>
  <c r="G184" i="8"/>
  <c r="E184" i="8"/>
  <c r="C184" i="8"/>
  <c r="I183" i="8"/>
  <c r="H183" i="8"/>
  <c r="G183" i="8"/>
  <c r="E183" i="8"/>
  <c r="C183" i="8"/>
  <c r="I182" i="8"/>
  <c r="H182" i="8"/>
  <c r="G182" i="8"/>
  <c r="E182" i="8"/>
  <c r="C182" i="8"/>
  <c r="I181" i="8"/>
  <c r="H181" i="8"/>
  <c r="G181" i="8"/>
  <c r="E181" i="8"/>
  <c r="C181" i="8"/>
  <c r="I180" i="8"/>
  <c r="H180" i="8"/>
  <c r="G180" i="8"/>
  <c r="E180" i="8"/>
  <c r="C180" i="8"/>
  <c r="I179" i="8"/>
  <c r="H179" i="8"/>
  <c r="G179" i="8"/>
  <c r="E179" i="8"/>
  <c r="C179" i="8"/>
  <c r="I178" i="8"/>
  <c r="H178" i="8"/>
  <c r="G178" i="8"/>
  <c r="E178" i="8"/>
  <c r="C178" i="8"/>
  <c r="I177" i="8"/>
  <c r="H177" i="8"/>
  <c r="G177" i="8"/>
  <c r="E177" i="8"/>
  <c r="C177" i="8"/>
  <c r="I176" i="8"/>
  <c r="H176" i="8"/>
  <c r="G176" i="8"/>
  <c r="E176" i="8"/>
  <c r="C176" i="8"/>
  <c r="I175" i="8"/>
  <c r="H175" i="8"/>
  <c r="G175" i="8"/>
  <c r="E175" i="8"/>
  <c r="C175" i="8"/>
  <c r="I174" i="8"/>
  <c r="H174" i="8"/>
  <c r="G174" i="8"/>
  <c r="E174" i="8"/>
  <c r="C174" i="8"/>
  <c r="I173" i="8"/>
  <c r="H173" i="8"/>
  <c r="G173" i="8"/>
  <c r="E173" i="8"/>
  <c r="C173" i="8"/>
  <c r="I172" i="8"/>
  <c r="H172" i="8"/>
  <c r="G172" i="8"/>
  <c r="E172" i="8"/>
  <c r="C172" i="8"/>
  <c r="I171" i="8"/>
  <c r="H171" i="8"/>
  <c r="G171" i="8"/>
  <c r="E171" i="8"/>
  <c r="C171" i="8"/>
  <c r="I170" i="8"/>
  <c r="H170" i="8"/>
  <c r="G170" i="8"/>
  <c r="E170" i="8"/>
  <c r="C170" i="8"/>
  <c r="I169" i="8"/>
  <c r="H169" i="8"/>
  <c r="G169" i="8"/>
  <c r="E169" i="8"/>
  <c r="C169" i="8"/>
  <c r="I168" i="8"/>
  <c r="H168" i="8"/>
  <c r="G168" i="8"/>
  <c r="E168" i="8"/>
  <c r="C168" i="8"/>
  <c r="I167" i="8"/>
  <c r="H167" i="8"/>
  <c r="G167" i="8"/>
  <c r="E167" i="8"/>
  <c r="C167" i="8"/>
  <c r="I166" i="8"/>
  <c r="H166" i="8"/>
  <c r="G166" i="8"/>
  <c r="E166" i="8"/>
  <c r="C166" i="8"/>
  <c r="I165" i="8"/>
  <c r="H165" i="8"/>
  <c r="G165" i="8"/>
  <c r="E165" i="8"/>
  <c r="C165" i="8"/>
  <c r="I164" i="8"/>
  <c r="H164" i="8"/>
  <c r="G164" i="8"/>
  <c r="E164" i="8"/>
  <c r="C164" i="8"/>
  <c r="I163" i="8"/>
  <c r="H163" i="8"/>
  <c r="G163" i="8"/>
  <c r="E163" i="8"/>
  <c r="C163" i="8"/>
  <c r="I162" i="8"/>
  <c r="H162" i="8"/>
  <c r="G162" i="8"/>
  <c r="E162" i="8"/>
  <c r="C162" i="8"/>
  <c r="I161" i="8"/>
  <c r="H161" i="8"/>
  <c r="G161" i="8"/>
  <c r="E161" i="8"/>
  <c r="C161" i="8"/>
  <c r="I160" i="8"/>
  <c r="H160" i="8"/>
  <c r="G160" i="8"/>
  <c r="E160" i="8"/>
  <c r="C160" i="8"/>
  <c r="I159" i="8"/>
  <c r="H159" i="8"/>
  <c r="G159" i="8"/>
  <c r="E159" i="8"/>
  <c r="C159" i="8"/>
  <c r="I158" i="8"/>
  <c r="H158" i="8"/>
  <c r="G158" i="8"/>
  <c r="E158" i="8"/>
  <c r="C158" i="8"/>
  <c r="I157" i="8"/>
  <c r="H157" i="8"/>
  <c r="G157" i="8"/>
  <c r="E157" i="8"/>
  <c r="C157" i="8"/>
  <c r="I156" i="8"/>
  <c r="H156" i="8"/>
  <c r="G156" i="8"/>
  <c r="E156" i="8"/>
  <c r="C156" i="8"/>
  <c r="I155" i="8"/>
  <c r="H155" i="8"/>
  <c r="G155" i="8"/>
  <c r="E155" i="8"/>
  <c r="C155" i="8"/>
  <c r="I154" i="8"/>
  <c r="H154" i="8"/>
  <c r="G154" i="8"/>
  <c r="E154" i="8"/>
  <c r="C154" i="8"/>
  <c r="I153" i="8"/>
  <c r="H153" i="8"/>
  <c r="G153" i="8"/>
  <c r="E153" i="8"/>
  <c r="C153" i="8"/>
  <c r="I152" i="8"/>
  <c r="H152" i="8"/>
  <c r="G152" i="8"/>
  <c r="E152" i="8"/>
  <c r="C152" i="8"/>
  <c r="I151" i="8"/>
  <c r="H151" i="8"/>
  <c r="G151" i="8"/>
  <c r="E151" i="8"/>
  <c r="C151" i="8"/>
  <c r="I150" i="8"/>
  <c r="H150" i="8"/>
  <c r="G150" i="8"/>
  <c r="E150" i="8"/>
  <c r="C150" i="8"/>
  <c r="I149" i="8"/>
  <c r="H149" i="8"/>
  <c r="G149" i="8"/>
  <c r="E149" i="8"/>
  <c r="C149" i="8"/>
  <c r="I148" i="8"/>
  <c r="H148" i="8"/>
  <c r="G148" i="8"/>
  <c r="E148" i="8"/>
  <c r="C148" i="8"/>
  <c r="I147" i="8"/>
  <c r="H147" i="8"/>
  <c r="G147" i="8"/>
  <c r="E147" i="8"/>
  <c r="C147" i="8"/>
  <c r="I146" i="8"/>
  <c r="H146" i="8"/>
  <c r="G146" i="8"/>
  <c r="E146" i="8"/>
  <c r="C146" i="8"/>
  <c r="I145" i="8"/>
  <c r="H145" i="8"/>
  <c r="G145" i="8"/>
  <c r="E145" i="8"/>
  <c r="C145" i="8"/>
  <c r="I144" i="8"/>
  <c r="H144" i="8"/>
  <c r="G144" i="8"/>
  <c r="E144" i="8"/>
  <c r="C144" i="8"/>
  <c r="I143" i="8"/>
  <c r="H143" i="8"/>
  <c r="G143" i="8"/>
  <c r="E143" i="8"/>
  <c r="C143" i="8"/>
  <c r="I142" i="8"/>
  <c r="H142" i="8"/>
  <c r="G142" i="8"/>
  <c r="E142" i="8"/>
  <c r="C142" i="8"/>
  <c r="I141" i="8"/>
  <c r="H141" i="8"/>
  <c r="G141" i="8"/>
  <c r="E141" i="8"/>
  <c r="C141" i="8"/>
  <c r="I140" i="8"/>
  <c r="H140" i="8"/>
  <c r="G140" i="8"/>
  <c r="E140" i="8"/>
  <c r="C140" i="8"/>
  <c r="I139" i="8"/>
  <c r="H139" i="8"/>
  <c r="G139" i="8"/>
  <c r="E139" i="8"/>
  <c r="C139" i="8"/>
  <c r="I138" i="8"/>
  <c r="H138" i="8"/>
  <c r="G138" i="8"/>
  <c r="E138" i="8"/>
  <c r="C138" i="8"/>
  <c r="I137" i="8"/>
  <c r="H137" i="8"/>
  <c r="G137" i="8"/>
  <c r="E137" i="8"/>
  <c r="C137" i="8"/>
  <c r="I136" i="8"/>
  <c r="H136" i="8"/>
  <c r="G136" i="8"/>
  <c r="E136" i="8"/>
  <c r="C136" i="8"/>
  <c r="I135" i="8"/>
  <c r="H135" i="8"/>
  <c r="G135" i="8"/>
  <c r="E135" i="8"/>
  <c r="C135" i="8"/>
  <c r="I134" i="8"/>
  <c r="H134" i="8"/>
  <c r="G134" i="8"/>
  <c r="E134" i="8"/>
  <c r="C134" i="8"/>
  <c r="I133" i="8"/>
  <c r="H133" i="8"/>
  <c r="G133" i="8"/>
  <c r="E133" i="8"/>
  <c r="C133" i="8"/>
  <c r="I132" i="8"/>
  <c r="H132" i="8"/>
  <c r="G132" i="8"/>
  <c r="E132" i="8"/>
  <c r="C132" i="8"/>
  <c r="I131" i="8"/>
  <c r="H131" i="8"/>
  <c r="G131" i="8"/>
  <c r="E131" i="8"/>
  <c r="C131" i="8"/>
  <c r="I130" i="8"/>
  <c r="H130" i="8"/>
  <c r="G130" i="8"/>
  <c r="E130" i="8"/>
  <c r="C130" i="8"/>
  <c r="I129" i="8"/>
  <c r="H129" i="8"/>
  <c r="G129" i="8"/>
  <c r="E129" i="8"/>
  <c r="C129" i="8"/>
  <c r="I128" i="8"/>
  <c r="H128" i="8"/>
  <c r="G128" i="8"/>
  <c r="E128" i="8"/>
  <c r="C128" i="8"/>
  <c r="I127" i="8"/>
  <c r="H127" i="8"/>
  <c r="G127" i="8"/>
  <c r="E127" i="8"/>
  <c r="C127" i="8"/>
  <c r="I126" i="8"/>
  <c r="H126" i="8"/>
  <c r="G126" i="8"/>
  <c r="E126" i="8"/>
  <c r="C126" i="8"/>
  <c r="I125" i="8"/>
  <c r="H125" i="8"/>
  <c r="G125" i="8"/>
  <c r="E125" i="8"/>
  <c r="C125" i="8"/>
  <c r="I124" i="8"/>
  <c r="H124" i="8"/>
  <c r="G124" i="8"/>
  <c r="E124" i="8"/>
  <c r="C124" i="8"/>
  <c r="I123" i="8"/>
  <c r="H123" i="8"/>
  <c r="G123" i="8"/>
  <c r="E123" i="8"/>
  <c r="C123" i="8"/>
  <c r="I122" i="8"/>
  <c r="H122" i="8"/>
  <c r="G122" i="8"/>
  <c r="E122" i="8"/>
  <c r="C122" i="8"/>
  <c r="I121" i="8"/>
  <c r="H121" i="8"/>
  <c r="G121" i="8"/>
  <c r="E121" i="8"/>
  <c r="C121" i="8"/>
  <c r="I120" i="8"/>
  <c r="H120" i="8"/>
  <c r="G120" i="8"/>
  <c r="E120" i="8"/>
  <c r="C120" i="8"/>
  <c r="I119" i="8"/>
  <c r="H119" i="8"/>
  <c r="G119" i="8"/>
  <c r="E119" i="8"/>
  <c r="C119" i="8"/>
  <c r="I118" i="8"/>
  <c r="H118" i="8"/>
  <c r="G118" i="8"/>
  <c r="E118" i="8"/>
  <c r="C118" i="8"/>
  <c r="I117" i="8"/>
  <c r="H117" i="8"/>
  <c r="G117" i="8"/>
  <c r="E117" i="8"/>
  <c r="C117" i="8"/>
  <c r="I116" i="8"/>
  <c r="H116" i="8"/>
  <c r="G116" i="8"/>
  <c r="E116" i="8"/>
  <c r="C116" i="8"/>
  <c r="I115" i="8"/>
  <c r="H115" i="8"/>
  <c r="G115" i="8"/>
  <c r="E115" i="8"/>
  <c r="C115" i="8"/>
  <c r="I114" i="8"/>
  <c r="H114" i="8"/>
  <c r="G114" i="8"/>
  <c r="E114" i="8"/>
  <c r="C114" i="8"/>
  <c r="I113" i="8"/>
  <c r="H113" i="8"/>
  <c r="G113" i="8"/>
  <c r="E113" i="8"/>
  <c r="C113" i="8"/>
  <c r="I112" i="8"/>
  <c r="H112" i="8"/>
  <c r="G112" i="8"/>
  <c r="E112" i="8"/>
  <c r="C112" i="8"/>
  <c r="I111" i="8"/>
  <c r="H111" i="8"/>
  <c r="G111" i="8"/>
  <c r="E111" i="8"/>
  <c r="C111" i="8"/>
  <c r="I110" i="8"/>
  <c r="H110" i="8"/>
  <c r="G110" i="8"/>
  <c r="E110" i="8"/>
  <c r="C110" i="8"/>
  <c r="I109" i="8"/>
  <c r="H109" i="8"/>
  <c r="G109" i="8"/>
  <c r="E109" i="8"/>
  <c r="C109" i="8"/>
  <c r="I108" i="8"/>
  <c r="H108" i="8"/>
  <c r="G108" i="8"/>
  <c r="E108" i="8"/>
  <c r="C108" i="8"/>
  <c r="I107" i="8"/>
  <c r="H107" i="8"/>
  <c r="G107" i="8"/>
  <c r="E107" i="8"/>
  <c r="C107" i="8"/>
  <c r="I106" i="8"/>
  <c r="H106" i="8"/>
  <c r="G106" i="8"/>
  <c r="E106" i="8"/>
  <c r="C106" i="8"/>
  <c r="I105" i="8"/>
  <c r="H105" i="8"/>
  <c r="G105" i="8"/>
  <c r="E105" i="8"/>
  <c r="C105" i="8"/>
  <c r="I104" i="8"/>
  <c r="H104" i="8"/>
  <c r="G104" i="8"/>
  <c r="E104" i="8"/>
  <c r="C104" i="8"/>
  <c r="I103" i="8"/>
  <c r="H103" i="8"/>
  <c r="G103" i="8"/>
  <c r="E103" i="8"/>
  <c r="C103" i="8"/>
  <c r="I102" i="8"/>
  <c r="H102" i="8"/>
  <c r="G102" i="8"/>
  <c r="E102" i="8"/>
  <c r="C102" i="8"/>
  <c r="I101" i="8"/>
  <c r="H101" i="8"/>
  <c r="G101" i="8"/>
  <c r="E101" i="8"/>
  <c r="C101" i="8"/>
  <c r="I100" i="8"/>
  <c r="H100" i="8"/>
  <c r="G100" i="8"/>
  <c r="E100" i="8"/>
  <c r="C100" i="8"/>
  <c r="I99" i="8"/>
  <c r="H99" i="8"/>
  <c r="G99" i="8"/>
  <c r="E99" i="8"/>
  <c r="C99" i="8"/>
  <c r="I98" i="8"/>
  <c r="H98" i="8"/>
  <c r="G98" i="8"/>
  <c r="E98" i="8"/>
  <c r="C98" i="8"/>
  <c r="I97" i="8"/>
  <c r="H97" i="8"/>
  <c r="G97" i="8"/>
  <c r="E97" i="8"/>
  <c r="C97" i="8"/>
  <c r="I96" i="8"/>
  <c r="H96" i="8"/>
  <c r="G96" i="8"/>
  <c r="E96" i="8"/>
  <c r="C96" i="8"/>
  <c r="I95" i="8"/>
  <c r="H95" i="8"/>
  <c r="G95" i="8"/>
  <c r="E95" i="8"/>
  <c r="C95" i="8"/>
  <c r="I94" i="8"/>
  <c r="H94" i="8"/>
  <c r="G94" i="8"/>
  <c r="E94" i="8"/>
  <c r="C94" i="8"/>
  <c r="I93" i="8"/>
  <c r="H93" i="8"/>
  <c r="G93" i="8"/>
  <c r="E93" i="8"/>
  <c r="C93" i="8"/>
  <c r="I92" i="8"/>
  <c r="H92" i="8"/>
  <c r="G92" i="8"/>
  <c r="E92" i="8"/>
  <c r="C92" i="8"/>
  <c r="I91" i="8"/>
  <c r="H91" i="8"/>
  <c r="G91" i="8"/>
  <c r="E91" i="8"/>
  <c r="C91" i="8"/>
  <c r="I90" i="8"/>
  <c r="H90" i="8"/>
  <c r="G90" i="8"/>
  <c r="E90" i="8"/>
  <c r="C90" i="8"/>
  <c r="I89" i="8"/>
  <c r="H89" i="8"/>
  <c r="G89" i="8"/>
  <c r="E89" i="8"/>
  <c r="C89" i="8"/>
  <c r="I88" i="8"/>
  <c r="H88" i="8"/>
  <c r="G88" i="8"/>
  <c r="E88" i="8"/>
  <c r="C88" i="8"/>
  <c r="I87" i="8"/>
  <c r="H87" i="8"/>
  <c r="G87" i="8"/>
  <c r="E87" i="8"/>
  <c r="C87" i="8"/>
  <c r="I86" i="8"/>
  <c r="H86" i="8"/>
  <c r="G86" i="8"/>
  <c r="E86" i="8"/>
  <c r="C86" i="8"/>
  <c r="I85" i="8"/>
  <c r="H85" i="8"/>
  <c r="G85" i="8"/>
  <c r="E85" i="8"/>
  <c r="C85" i="8"/>
  <c r="I84" i="8"/>
  <c r="H84" i="8"/>
  <c r="G84" i="8"/>
  <c r="E84" i="8"/>
  <c r="C84" i="8"/>
  <c r="I83" i="8"/>
  <c r="H83" i="8"/>
  <c r="G83" i="8"/>
  <c r="E83" i="8"/>
  <c r="C83" i="8"/>
  <c r="I82" i="8"/>
  <c r="H82" i="8"/>
  <c r="G82" i="8"/>
  <c r="E82" i="8"/>
  <c r="C82" i="8"/>
  <c r="I81" i="8"/>
  <c r="H81" i="8"/>
  <c r="G81" i="8"/>
  <c r="E81" i="8"/>
  <c r="C81" i="8"/>
  <c r="I80" i="8"/>
  <c r="H80" i="8"/>
  <c r="G80" i="8"/>
  <c r="E80" i="8"/>
  <c r="C80" i="8"/>
  <c r="I79" i="8"/>
  <c r="H79" i="8"/>
  <c r="G79" i="8"/>
  <c r="E79" i="8"/>
  <c r="C79" i="8"/>
  <c r="I78" i="8"/>
  <c r="H78" i="8"/>
  <c r="G78" i="8"/>
  <c r="E78" i="8"/>
  <c r="C78" i="8"/>
  <c r="I77" i="8"/>
  <c r="H77" i="8"/>
  <c r="G77" i="8"/>
  <c r="E77" i="8"/>
  <c r="C77" i="8"/>
  <c r="I76" i="8"/>
  <c r="H76" i="8"/>
  <c r="G76" i="8"/>
  <c r="E76" i="8"/>
  <c r="C76" i="8"/>
  <c r="I75" i="8"/>
  <c r="H75" i="8"/>
  <c r="G75" i="8"/>
  <c r="E75" i="8"/>
  <c r="C75" i="8"/>
  <c r="I74" i="8"/>
  <c r="H74" i="8"/>
  <c r="G74" i="8"/>
  <c r="E74" i="8"/>
  <c r="C74" i="8"/>
  <c r="I73" i="8"/>
  <c r="H73" i="8"/>
  <c r="G73" i="8"/>
  <c r="E73" i="8"/>
  <c r="C73" i="8"/>
  <c r="I72" i="8"/>
  <c r="H72" i="8"/>
  <c r="G72" i="8"/>
  <c r="E72" i="8"/>
  <c r="C72" i="8"/>
  <c r="I71" i="8"/>
  <c r="H71" i="8"/>
  <c r="G71" i="8"/>
  <c r="E71" i="8"/>
  <c r="C71" i="8"/>
  <c r="I70" i="8"/>
  <c r="H70" i="8"/>
  <c r="G70" i="8"/>
  <c r="E70" i="8"/>
  <c r="C70" i="8"/>
  <c r="I69" i="8"/>
  <c r="H69" i="8"/>
  <c r="G69" i="8"/>
  <c r="E69" i="8"/>
  <c r="C69" i="8"/>
  <c r="I68" i="8"/>
  <c r="H68" i="8"/>
  <c r="G68" i="8"/>
  <c r="E68" i="8"/>
  <c r="C68" i="8"/>
  <c r="I67" i="8"/>
  <c r="H67" i="8"/>
  <c r="G67" i="8"/>
  <c r="E67" i="8"/>
  <c r="C67" i="8"/>
  <c r="I66" i="8"/>
  <c r="H66" i="8"/>
  <c r="G66" i="8"/>
  <c r="E66" i="8"/>
  <c r="C66" i="8"/>
  <c r="I65" i="8"/>
  <c r="H65" i="8"/>
  <c r="G65" i="8"/>
  <c r="E65" i="8"/>
  <c r="C65" i="8"/>
  <c r="I64" i="8"/>
  <c r="H64" i="8"/>
  <c r="G64" i="8"/>
  <c r="E64" i="8"/>
  <c r="C64" i="8"/>
  <c r="I63" i="8"/>
  <c r="H63" i="8"/>
  <c r="G63" i="8"/>
  <c r="E63" i="8"/>
  <c r="C63" i="8"/>
  <c r="I62" i="8"/>
  <c r="H62" i="8"/>
  <c r="G62" i="8"/>
  <c r="E62" i="8"/>
  <c r="C62" i="8"/>
  <c r="I61" i="8"/>
  <c r="H61" i="8"/>
  <c r="G61" i="8"/>
  <c r="E61" i="8"/>
  <c r="C61" i="8"/>
  <c r="I60" i="8"/>
  <c r="H60" i="8"/>
  <c r="G60" i="8"/>
  <c r="E60" i="8"/>
  <c r="C60" i="8"/>
  <c r="I59" i="8"/>
  <c r="H59" i="8"/>
  <c r="G59" i="8"/>
  <c r="E59" i="8"/>
  <c r="C59" i="8"/>
  <c r="I58" i="8"/>
  <c r="H58" i="8"/>
  <c r="G58" i="8"/>
  <c r="E58" i="8"/>
  <c r="C58" i="8"/>
  <c r="I57" i="8"/>
  <c r="H57" i="8"/>
  <c r="G57" i="8"/>
  <c r="E57" i="8"/>
  <c r="C57" i="8"/>
  <c r="I56" i="8"/>
  <c r="H56" i="8"/>
  <c r="G56" i="8"/>
  <c r="E56" i="8"/>
  <c r="C56" i="8"/>
  <c r="I55" i="8"/>
  <c r="H55" i="8"/>
  <c r="G55" i="8"/>
  <c r="E55" i="8"/>
  <c r="C55" i="8"/>
  <c r="I54" i="8"/>
  <c r="H54" i="8"/>
  <c r="G54" i="8"/>
  <c r="E54" i="8"/>
  <c r="C54" i="8"/>
  <c r="I53" i="8"/>
  <c r="H53" i="8"/>
  <c r="G53" i="8"/>
  <c r="E53" i="8"/>
  <c r="C53" i="8"/>
  <c r="I52" i="8"/>
  <c r="H52" i="8"/>
  <c r="G52" i="8"/>
  <c r="E52" i="8"/>
  <c r="C52" i="8"/>
  <c r="I51" i="8"/>
  <c r="H51" i="8"/>
  <c r="G51" i="8"/>
  <c r="E51" i="8"/>
  <c r="C51" i="8"/>
  <c r="I50" i="8"/>
  <c r="H50" i="8"/>
  <c r="G50" i="8"/>
  <c r="E50" i="8"/>
  <c r="C50" i="8"/>
  <c r="I49" i="8"/>
  <c r="H49" i="8"/>
  <c r="G49" i="8"/>
  <c r="E49" i="8"/>
  <c r="C49" i="8"/>
  <c r="I48" i="8"/>
  <c r="H48" i="8"/>
  <c r="G48" i="8"/>
  <c r="E48" i="8"/>
  <c r="C48" i="8"/>
  <c r="I47" i="8"/>
  <c r="H47" i="8"/>
  <c r="G47" i="8"/>
  <c r="E47" i="8"/>
  <c r="C47" i="8"/>
  <c r="I46" i="8"/>
  <c r="H46" i="8"/>
  <c r="G46" i="8"/>
  <c r="E46" i="8"/>
  <c r="C46" i="8"/>
  <c r="I45" i="8"/>
  <c r="H45" i="8"/>
  <c r="G45" i="8"/>
  <c r="E45" i="8"/>
  <c r="C45" i="8"/>
  <c r="I44" i="8"/>
  <c r="H44" i="8"/>
  <c r="G44" i="8"/>
  <c r="E44" i="8"/>
  <c r="C44" i="8"/>
  <c r="I43" i="8"/>
  <c r="H43" i="8"/>
  <c r="G43" i="8"/>
  <c r="E43" i="8"/>
  <c r="C43" i="8"/>
  <c r="I42" i="8"/>
  <c r="H42" i="8"/>
  <c r="G42" i="8"/>
  <c r="E42" i="8"/>
  <c r="C42" i="8"/>
  <c r="I41" i="8"/>
  <c r="H41" i="8"/>
  <c r="G41" i="8"/>
  <c r="E41" i="8"/>
  <c r="C41" i="8"/>
  <c r="I40" i="8"/>
  <c r="H40" i="8"/>
  <c r="G40" i="8"/>
  <c r="E40" i="8"/>
  <c r="C40" i="8"/>
  <c r="I39" i="8"/>
  <c r="H39" i="8"/>
  <c r="G39" i="8"/>
  <c r="E39" i="8"/>
  <c r="C39" i="8"/>
  <c r="I38" i="8"/>
  <c r="H38" i="8"/>
  <c r="G38" i="8"/>
  <c r="E38" i="8"/>
  <c r="C38" i="8"/>
  <c r="I37" i="8"/>
  <c r="H37" i="8"/>
  <c r="G37" i="8"/>
  <c r="E37" i="8"/>
  <c r="C37" i="8"/>
  <c r="I36" i="8"/>
  <c r="H36" i="8"/>
  <c r="G36" i="8"/>
  <c r="E36" i="8"/>
  <c r="C36" i="8"/>
  <c r="I35" i="8"/>
  <c r="H35" i="8"/>
  <c r="G35" i="8"/>
  <c r="E35" i="8"/>
  <c r="C35" i="8"/>
  <c r="I34" i="8"/>
  <c r="H34" i="8"/>
  <c r="G34" i="8"/>
  <c r="E34" i="8"/>
  <c r="C34" i="8"/>
  <c r="I33" i="8"/>
  <c r="H33" i="8"/>
  <c r="G33" i="8"/>
  <c r="E33" i="8"/>
  <c r="C33" i="8"/>
  <c r="I32" i="8"/>
  <c r="H32" i="8"/>
  <c r="G32" i="8"/>
  <c r="E32" i="8"/>
  <c r="C32" i="8"/>
  <c r="I31" i="8"/>
  <c r="H31" i="8"/>
  <c r="G31" i="8"/>
  <c r="E31" i="8"/>
  <c r="C31" i="8"/>
  <c r="I30" i="8"/>
  <c r="H30" i="8"/>
  <c r="G30" i="8"/>
  <c r="E30" i="8"/>
  <c r="C30" i="8"/>
  <c r="I29" i="8"/>
  <c r="H29" i="8"/>
  <c r="G29" i="8"/>
  <c r="E29" i="8"/>
  <c r="C29" i="8"/>
  <c r="I28" i="8"/>
  <c r="H28" i="8"/>
  <c r="G28" i="8"/>
  <c r="E28" i="8"/>
  <c r="C28" i="8"/>
  <c r="I27" i="8"/>
  <c r="H27" i="8"/>
  <c r="G27" i="8"/>
  <c r="E27" i="8"/>
  <c r="C27" i="8"/>
  <c r="I26" i="8"/>
  <c r="H26" i="8"/>
  <c r="G26" i="8"/>
  <c r="E26" i="8"/>
  <c r="C26" i="8"/>
  <c r="I25" i="8"/>
  <c r="H25" i="8"/>
  <c r="G25" i="8"/>
  <c r="E25" i="8"/>
  <c r="C25" i="8"/>
  <c r="I24" i="8"/>
  <c r="H24" i="8"/>
  <c r="G24" i="8"/>
  <c r="E24" i="8"/>
  <c r="C24" i="8"/>
  <c r="I23" i="8"/>
  <c r="H23" i="8"/>
  <c r="G23" i="8"/>
  <c r="E23" i="8"/>
  <c r="C23" i="8"/>
  <c r="I22" i="8"/>
  <c r="H22" i="8"/>
  <c r="G22" i="8"/>
  <c r="E22" i="8"/>
  <c r="C22" i="8"/>
  <c r="I21" i="8"/>
  <c r="H21" i="8"/>
  <c r="G21" i="8"/>
  <c r="E21" i="8"/>
  <c r="C21" i="8"/>
  <c r="I20" i="8"/>
  <c r="H20" i="8"/>
  <c r="G20" i="8"/>
  <c r="E20" i="8"/>
  <c r="C20" i="8"/>
  <c r="I19" i="8"/>
  <c r="H19" i="8"/>
  <c r="G19" i="8"/>
  <c r="E19" i="8"/>
  <c r="C19" i="8"/>
  <c r="I18" i="8"/>
  <c r="H18" i="8"/>
  <c r="G18" i="8"/>
  <c r="E18" i="8"/>
  <c r="C18" i="8"/>
  <c r="I17" i="8"/>
  <c r="H17" i="8"/>
  <c r="G17" i="8"/>
  <c r="E17" i="8"/>
  <c r="C17" i="8"/>
  <c r="I16" i="8"/>
  <c r="H16" i="8"/>
  <c r="G16" i="8"/>
  <c r="E16" i="8"/>
  <c r="C16" i="8"/>
  <c r="I15" i="8"/>
  <c r="H15" i="8"/>
  <c r="G15" i="8"/>
  <c r="E15" i="8"/>
  <c r="C15" i="8"/>
  <c r="I14" i="8"/>
  <c r="H14" i="8"/>
  <c r="G14" i="8"/>
  <c r="E14" i="8"/>
  <c r="C14" i="8"/>
  <c r="I13" i="8"/>
  <c r="H13" i="8"/>
  <c r="G13" i="8"/>
  <c r="E13" i="8"/>
  <c r="C13" i="8"/>
  <c r="I12" i="8"/>
  <c r="H12" i="8"/>
  <c r="G12" i="8"/>
  <c r="E12" i="8"/>
  <c r="C12" i="8"/>
  <c r="I11" i="8"/>
  <c r="H11" i="8"/>
  <c r="G11" i="8"/>
  <c r="E11" i="8"/>
  <c r="C11" i="8"/>
  <c r="I10" i="8"/>
  <c r="H10" i="8"/>
  <c r="G10" i="8"/>
  <c r="E10" i="8"/>
  <c r="C10" i="8"/>
  <c r="I9" i="8"/>
  <c r="H9" i="8"/>
  <c r="G9" i="8"/>
  <c r="E9" i="8"/>
  <c r="C9" i="8"/>
  <c r="I8" i="8"/>
  <c r="H8" i="8"/>
  <c r="G8" i="8"/>
  <c r="E8" i="8"/>
  <c r="C8" i="8"/>
  <c r="I272" i="6"/>
  <c r="H272" i="6"/>
  <c r="G272" i="6"/>
  <c r="E272" i="6"/>
  <c r="C272" i="6"/>
  <c r="G271" i="6"/>
  <c r="E271" i="6"/>
  <c r="C271" i="6"/>
  <c r="G270" i="6"/>
  <c r="E270" i="6"/>
  <c r="C270" i="6"/>
  <c r="G269" i="6"/>
  <c r="E269" i="6"/>
  <c r="C269" i="6"/>
  <c r="G268" i="6"/>
  <c r="E268" i="6"/>
  <c r="C268" i="6"/>
  <c r="G267" i="6"/>
  <c r="E267" i="6"/>
  <c r="C267" i="6"/>
  <c r="G266" i="6"/>
  <c r="E266" i="6"/>
  <c r="C266" i="6"/>
  <c r="G265" i="6"/>
  <c r="E265" i="6"/>
  <c r="C265" i="6"/>
  <c r="G264" i="6"/>
  <c r="E264" i="6"/>
  <c r="C264" i="6"/>
  <c r="I263" i="6"/>
  <c r="G263" i="6"/>
  <c r="E263" i="6"/>
  <c r="C263" i="6"/>
  <c r="G262" i="6"/>
  <c r="E262" i="6"/>
  <c r="C262" i="6"/>
  <c r="I261" i="6"/>
  <c r="H261" i="6"/>
  <c r="G261" i="6"/>
  <c r="E261" i="6"/>
  <c r="C261" i="6"/>
  <c r="I260" i="6"/>
  <c r="G260" i="6"/>
  <c r="E260" i="6"/>
  <c r="C260" i="6"/>
  <c r="G259" i="6"/>
  <c r="E259" i="6"/>
  <c r="C259" i="6"/>
  <c r="I258" i="6"/>
  <c r="G258" i="6"/>
  <c r="E258" i="6"/>
  <c r="C258" i="6"/>
  <c r="G257" i="6"/>
  <c r="E257" i="6"/>
  <c r="C257" i="6"/>
  <c r="G256" i="6"/>
  <c r="E256" i="6"/>
  <c r="C256" i="6"/>
  <c r="G255" i="6"/>
  <c r="E255" i="6"/>
  <c r="C255" i="6"/>
  <c r="G254" i="6"/>
  <c r="E254" i="6"/>
  <c r="C254" i="6"/>
  <c r="G253" i="6"/>
  <c r="E253" i="6"/>
  <c r="C253" i="6"/>
  <c r="G252" i="6"/>
  <c r="E252" i="6"/>
  <c r="C252" i="6"/>
  <c r="H251" i="6"/>
  <c r="G251" i="6"/>
  <c r="E251" i="6"/>
  <c r="C251" i="6"/>
  <c r="H250" i="6"/>
  <c r="G250" i="6"/>
  <c r="E250" i="6"/>
  <c r="C250" i="6"/>
  <c r="I249" i="6"/>
  <c r="G249" i="6"/>
  <c r="E249" i="6"/>
  <c r="C249" i="6"/>
  <c r="G248" i="6"/>
  <c r="E248" i="6"/>
  <c r="C248" i="6"/>
  <c r="G247" i="6"/>
  <c r="E247" i="6"/>
  <c r="C247" i="6"/>
  <c r="G246" i="6"/>
  <c r="E246" i="6"/>
  <c r="C246" i="6"/>
  <c r="G245" i="6"/>
  <c r="E245" i="6"/>
  <c r="C245" i="6"/>
  <c r="G244" i="6"/>
  <c r="E244" i="6"/>
  <c r="C244" i="6"/>
  <c r="I243" i="6"/>
  <c r="G243" i="6"/>
  <c r="E243" i="6"/>
  <c r="C243" i="6"/>
  <c r="G242" i="6"/>
  <c r="E242" i="6"/>
  <c r="C242" i="6"/>
  <c r="G241" i="6"/>
  <c r="E241" i="6"/>
  <c r="C241" i="6"/>
  <c r="G240" i="6"/>
  <c r="E240" i="6"/>
  <c r="C240" i="6"/>
  <c r="H239" i="6"/>
  <c r="G239" i="6"/>
  <c r="E239" i="6"/>
  <c r="C239" i="6"/>
  <c r="I238" i="6"/>
  <c r="H238" i="6"/>
  <c r="G238" i="6"/>
  <c r="E238" i="6"/>
  <c r="C238" i="6"/>
  <c r="G237" i="6"/>
  <c r="E237" i="6"/>
  <c r="C237" i="6"/>
  <c r="G236" i="6"/>
  <c r="E236" i="6"/>
  <c r="C236" i="6"/>
  <c r="G235" i="6"/>
  <c r="E235" i="6"/>
  <c r="C235" i="6"/>
  <c r="G234" i="6"/>
  <c r="E234" i="6"/>
  <c r="C234" i="6"/>
  <c r="H233" i="6"/>
  <c r="G233" i="6"/>
  <c r="E233" i="6"/>
  <c r="C233" i="6"/>
  <c r="G232" i="6"/>
  <c r="E232" i="6"/>
  <c r="C232" i="6"/>
  <c r="G231" i="6"/>
  <c r="E231" i="6"/>
  <c r="C231" i="6"/>
  <c r="G230" i="6"/>
  <c r="E230" i="6"/>
  <c r="C230" i="6"/>
  <c r="G229" i="6"/>
  <c r="E229" i="6"/>
  <c r="C229" i="6"/>
  <c r="G228" i="6"/>
  <c r="E228" i="6"/>
  <c r="C228" i="6"/>
  <c r="G227" i="6"/>
  <c r="E227" i="6"/>
  <c r="C227" i="6"/>
  <c r="G226" i="6"/>
  <c r="E226" i="6"/>
  <c r="C226" i="6"/>
  <c r="I225" i="6"/>
  <c r="H225" i="6"/>
  <c r="G225" i="6"/>
  <c r="E225" i="6"/>
  <c r="C225" i="6"/>
  <c r="I224" i="6"/>
  <c r="G224" i="6"/>
  <c r="E224" i="6"/>
  <c r="C224" i="6"/>
  <c r="G223" i="6"/>
  <c r="E223" i="6"/>
  <c r="C223" i="6"/>
  <c r="G222" i="6"/>
  <c r="E222" i="6"/>
  <c r="C222" i="6"/>
  <c r="G221" i="6"/>
  <c r="E221" i="6"/>
  <c r="C221" i="6"/>
  <c r="G220" i="6"/>
  <c r="E220" i="6"/>
  <c r="C220" i="6"/>
  <c r="G219" i="6"/>
  <c r="E219" i="6"/>
  <c r="C219" i="6"/>
  <c r="H218" i="6"/>
  <c r="G218" i="6"/>
  <c r="E218" i="6"/>
  <c r="C218" i="6"/>
  <c r="G217" i="6"/>
  <c r="E217" i="6"/>
  <c r="C217" i="6"/>
  <c r="I216" i="6"/>
  <c r="G216" i="6"/>
  <c r="E216" i="6"/>
  <c r="C216" i="6"/>
  <c r="G215" i="6"/>
  <c r="E215" i="6"/>
  <c r="C215" i="6"/>
  <c r="G214" i="6"/>
  <c r="E214" i="6"/>
  <c r="C214" i="6"/>
  <c r="G213" i="6"/>
  <c r="E213" i="6"/>
  <c r="C213" i="6"/>
  <c r="G212" i="6"/>
  <c r="E212" i="6"/>
  <c r="C212" i="6"/>
  <c r="H211" i="6"/>
  <c r="G211" i="6"/>
  <c r="E211" i="6"/>
  <c r="C211" i="6"/>
  <c r="G210" i="6"/>
  <c r="E210" i="6"/>
  <c r="C210" i="6"/>
  <c r="I209" i="6"/>
  <c r="G209" i="6"/>
  <c r="E209" i="6"/>
  <c r="C209" i="6"/>
  <c r="G208" i="6"/>
  <c r="E208" i="6"/>
  <c r="C208" i="6"/>
  <c r="G207" i="6"/>
  <c r="E207" i="6"/>
  <c r="C207" i="6"/>
  <c r="G206" i="6"/>
  <c r="E206" i="6"/>
  <c r="C206" i="6"/>
  <c r="I205" i="6"/>
  <c r="G205" i="6"/>
  <c r="E205" i="6"/>
  <c r="C205" i="6"/>
  <c r="G204" i="6"/>
  <c r="E204" i="6"/>
  <c r="C204" i="6"/>
  <c r="G203" i="6"/>
  <c r="E203" i="6"/>
  <c r="C203" i="6"/>
  <c r="I202" i="6"/>
  <c r="H202" i="6"/>
  <c r="G202" i="6"/>
  <c r="E202" i="6"/>
  <c r="C202" i="6"/>
  <c r="I201" i="6"/>
  <c r="G201" i="6"/>
  <c r="E201" i="6"/>
  <c r="C201" i="6"/>
  <c r="G200" i="6"/>
  <c r="E200" i="6"/>
  <c r="C200" i="6"/>
  <c r="G199" i="6"/>
  <c r="E199" i="6"/>
  <c r="C199" i="6"/>
  <c r="I198" i="6"/>
  <c r="G198" i="6"/>
  <c r="E198" i="6"/>
  <c r="C198" i="6"/>
  <c r="G197" i="6"/>
  <c r="E197" i="6"/>
  <c r="C197" i="6"/>
  <c r="I196" i="6"/>
  <c r="G196" i="6"/>
  <c r="E196" i="6"/>
  <c r="C196" i="6"/>
  <c r="I195" i="6"/>
  <c r="H195" i="6"/>
  <c r="G195" i="6"/>
  <c r="E195" i="6"/>
  <c r="C195" i="6"/>
  <c r="G194" i="6"/>
  <c r="E194" i="6"/>
  <c r="C194" i="6"/>
  <c r="H193" i="6"/>
  <c r="G193" i="6"/>
  <c r="E193" i="6"/>
  <c r="C193" i="6"/>
  <c r="I192" i="6"/>
  <c r="H192" i="6"/>
  <c r="G192" i="6"/>
  <c r="E192" i="6"/>
  <c r="C192" i="6"/>
  <c r="I191" i="6"/>
  <c r="G191" i="6"/>
  <c r="E191" i="6"/>
  <c r="C191" i="6"/>
  <c r="I190" i="6"/>
  <c r="G190" i="6"/>
  <c r="E190" i="6"/>
  <c r="C190" i="6"/>
  <c r="I189" i="6"/>
  <c r="H189" i="6"/>
  <c r="G189" i="6"/>
  <c r="E189" i="6"/>
  <c r="C189" i="6"/>
  <c r="H188" i="6"/>
  <c r="G188" i="6"/>
  <c r="E188" i="6"/>
  <c r="C188" i="6"/>
  <c r="I187" i="6"/>
  <c r="H187" i="6"/>
  <c r="G187" i="6"/>
  <c r="E187" i="6"/>
  <c r="C187" i="6"/>
  <c r="H186" i="6"/>
  <c r="G186" i="6"/>
  <c r="E186" i="6"/>
  <c r="C186" i="6"/>
  <c r="I185" i="6"/>
  <c r="H185" i="6"/>
  <c r="G185" i="6"/>
  <c r="E185" i="6"/>
  <c r="C185" i="6"/>
  <c r="G184" i="6"/>
  <c r="E184" i="6"/>
  <c r="C184" i="6"/>
  <c r="I183" i="6"/>
  <c r="H183" i="6"/>
  <c r="G183" i="6"/>
  <c r="E183" i="6"/>
  <c r="C183" i="6"/>
  <c r="I182" i="6"/>
  <c r="H182" i="6"/>
  <c r="G182" i="6"/>
  <c r="E182" i="6"/>
  <c r="C182" i="6"/>
  <c r="H181" i="6"/>
  <c r="G181" i="6"/>
  <c r="E181" i="6"/>
  <c r="C181" i="6"/>
  <c r="G180" i="6"/>
  <c r="E180" i="6"/>
  <c r="C180" i="6"/>
  <c r="H179" i="6"/>
  <c r="G179" i="6"/>
  <c r="E179" i="6"/>
  <c r="C179" i="6"/>
  <c r="I178" i="6"/>
  <c r="H178" i="6"/>
  <c r="G178" i="6"/>
  <c r="E178" i="6"/>
  <c r="C178" i="6"/>
  <c r="I177" i="6"/>
  <c r="H177" i="6"/>
  <c r="G177" i="6"/>
  <c r="E177" i="6"/>
  <c r="C177" i="6"/>
  <c r="I176" i="6"/>
  <c r="G176" i="6"/>
  <c r="E176" i="6"/>
  <c r="C176" i="6"/>
  <c r="I175" i="6"/>
  <c r="H175" i="6"/>
  <c r="G175" i="6"/>
  <c r="E175" i="6"/>
  <c r="C175" i="6"/>
  <c r="I174" i="6"/>
  <c r="H174" i="6"/>
  <c r="G174" i="6"/>
  <c r="E174" i="6"/>
  <c r="C174" i="6"/>
  <c r="H173" i="6"/>
  <c r="G173" i="6"/>
  <c r="E173" i="6"/>
  <c r="C173" i="6"/>
  <c r="I172" i="6"/>
  <c r="H172" i="6"/>
  <c r="G172" i="6"/>
  <c r="E172" i="6"/>
  <c r="C172" i="6"/>
  <c r="I171" i="6"/>
  <c r="H171" i="6"/>
  <c r="G171" i="6"/>
  <c r="E171" i="6"/>
  <c r="C171" i="6"/>
  <c r="I170" i="6"/>
  <c r="H170" i="6"/>
  <c r="G170" i="6"/>
  <c r="E170" i="6"/>
  <c r="C170" i="6"/>
  <c r="I169" i="6"/>
  <c r="H169" i="6"/>
  <c r="G169" i="6"/>
  <c r="E169" i="6"/>
  <c r="C169" i="6"/>
  <c r="I168" i="6"/>
  <c r="H168" i="6"/>
  <c r="G168" i="6"/>
  <c r="E168" i="6"/>
  <c r="C168" i="6"/>
  <c r="I167" i="6"/>
  <c r="H167" i="6"/>
  <c r="G167" i="6"/>
  <c r="E167" i="6"/>
  <c r="C167" i="6"/>
  <c r="I166" i="6"/>
  <c r="H166" i="6"/>
  <c r="G166" i="6"/>
  <c r="E166" i="6"/>
  <c r="C166" i="6"/>
  <c r="I165" i="6"/>
  <c r="H165" i="6"/>
  <c r="G165" i="6"/>
  <c r="E165" i="6"/>
  <c r="C165" i="6"/>
  <c r="H164" i="6"/>
  <c r="G164" i="6"/>
  <c r="E164" i="6"/>
  <c r="C164" i="6"/>
  <c r="I163" i="6"/>
  <c r="H163" i="6"/>
  <c r="G163" i="6"/>
  <c r="E163" i="6"/>
  <c r="C163" i="6"/>
  <c r="I162" i="6"/>
  <c r="H162" i="6"/>
  <c r="G162" i="6"/>
  <c r="E162" i="6"/>
  <c r="C162" i="6"/>
  <c r="I161" i="6"/>
  <c r="G161" i="6"/>
  <c r="E161" i="6"/>
  <c r="C161" i="6"/>
  <c r="I160" i="6"/>
  <c r="H160" i="6"/>
  <c r="G160" i="6"/>
  <c r="E160" i="6"/>
  <c r="C160" i="6"/>
  <c r="I159" i="6"/>
  <c r="H159" i="6"/>
  <c r="G159" i="6"/>
  <c r="E159" i="6"/>
  <c r="C159" i="6"/>
  <c r="I158" i="6"/>
  <c r="H158" i="6"/>
  <c r="G158" i="6"/>
  <c r="E158" i="6"/>
  <c r="C158" i="6"/>
  <c r="G157" i="6"/>
  <c r="E157" i="6"/>
  <c r="C157" i="6"/>
  <c r="I156" i="6"/>
  <c r="H156" i="6"/>
  <c r="G156" i="6"/>
  <c r="E156" i="6"/>
  <c r="C156" i="6"/>
  <c r="G155" i="6"/>
  <c r="E155" i="6"/>
  <c r="C155" i="6"/>
  <c r="I154" i="6"/>
  <c r="H154" i="6"/>
  <c r="G154" i="6"/>
  <c r="E154" i="6"/>
  <c r="C154" i="6"/>
  <c r="I153" i="6"/>
  <c r="H153" i="6"/>
  <c r="G153" i="6"/>
  <c r="E153" i="6"/>
  <c r="C153" i="6"/>
  <c r="I152" i="6"/>
  <c r="H152" i="6"/>
  <c r="G152" i="6"/>
  <c r="E152" i="6"/>
  <c r="C152" i="6"/>
  <c r="I151" i="6"/>
  <c r="H151" i="6"/>
  <c r="G151" i="6"/>
  <c r="E151" i="6"/>
  <c r="C151" i="6"/>
  <c r="I150" i="6"/>
  <c r="G150" i="6"/>
  <c r="E150" i="6"/>
  <c r="C150" i="6"/>
  <c r="I149" i="6"/>
  <c r="H149" i="6"/>
  <c r="G149" i="6"/>
  <c r="E149" i="6"/>
  <c r="C149" i="6"/>
  <c r="I148" i="6"/>
  <c r="H148" i="6"/>
  <c r="G148" i="6"/>
  <c r="E148" i="6"/>
  <c r="C148" i="6"/>
  <c r="I147" i="6"/>
  <c r="H147" i="6"/>
  <c r="G147" i="6"/>
  <c r="E147" i="6"/>
  <c r="C147" i="6"/>
  <c r="I146" i="6"/>
  <c r="H146" i="6"/>
  <c r="G146" i="6"/>
  <c r="E146" i="6"/>
  <c r="C146" i="6"/>
  <c r="I145" i="6"/>
  <c r="H145" i="6"/>
  <c r="G145" i="6"/>
  <c r="E145" i="6"/>
  <c r="C145" i="6"/>
  <c r="I144" i="6"/>
  <c r="G144" i="6"/>
  <c r="E144" i="6"/>
  <c r="C144" i="6"/>
  <c r="G143" i="6"/>
  <c r="E143" i="6"/>
  <c r="C143" i="6"/>
  <c r="I142" i="6"/>
  <c r="H142" i="6"/>
  <c r="G142" i="6"/>
  <c r="E142" i="6"/>
  <c r="C142" i="6"/>
  <c r="I141" i="6"/>
  <c r="H141" i="6"/>
  <c r="G141" i="6"/>
  <c r="E141" i="6"/>
  <c r="C141" i="6"/>
  <c r="I140" i="6"/>
  <c r="H140" i="6"/>
  <c r="G140" i="6"/>
  <c r="E140" i="6"/>
  <c r="C140" i="6"/>
  <c r="I139" i="6"/>
  <c r="H139" i="6"/>
  <c r="G139" i="6"/>
  <c r="E139" i="6"/>
  <c r="C139" i="6"/>
  <c r="H138" i="6"/>
  <c r="G138" i="6"/>
  <c r="E138" i="6"/>
  <c r="C138" i="6"/>
  <c r="I137" i="6"/>
  <c r="H137" i="6"/>
  <c r="G137" i="6"/>
  <c r="E137" i="6"/>
  <c r="C137" i="6"/>
  <c r="I136" i="6"/>
  <c r="H136" i="6"/>
  <c r="G136" i="6"/>
  <c r="E136" i="6"/>
  <c r="C136" i="6"/>
  <c r="I135" i="6"/>
  <c r="H135" i="6"/>
  <c r="G135" i="6"/>
  <c r="E135" i="6"/>
  <c r="C135" i="6"/>
  <c r="I134" i="6"/>
  <c r="H134" i="6"/>
  <c r="G134" i="6"/>
  <c r="E134" i="6"/>
  <c r="C134" i="6"/>
  <c r="I133" i="6"/>
  <c r="H133" i="6"/>
  <c r="G133" i="6"/>
  <c r="E133" i="6"/>
  <c r="C133" i="6"/>
  <c r="I132" i="6"/>
  <c r="H132" i="6"/>
  <c r="G132" i="6"/>
  <c r="E132" i="6"/>
  <c r="C132" i="6"/>
  <c r="I131" i="6"/>
  <c r="G131" i="6"/>
  <c r="E131" i="6"/>
  <c r="C131" i="6"/>
  <c r="I130" i="6"/>
  <c r="H130" i="6"/>
  <c r="G130" i="6"/>
  <c r="E130" i="6"/>
  <c r="C130" i="6"/>
  <c r="I129" i="6"/>
  <c r="H129" i="6"/>
  <c r="G129" i="6"/>
  <c r="E129" i="6"/>
  <c r="C129" i="6"/>
  <c r="I128" i="6"/>
  <c r="G128" i="6"/>
  <c r="E128" i="6"/>
  <c r="C128" i="6"/>
  <c r="I127" i="6"/>
  <c r="H127" i="6"/>
  <c r="G127" i="6"/>
  <c r="E127" i="6"/>
  <c r="C127" i="6"/>
  <c r="I126" i="6"/>
  <c r="H126" i="6"/>
  <c r="G126" i="6"/>
  <c r="E126" i="6"/>
  <c r="C126" i="6"/>
  <c r="I125" i="6"/>
  <c r="H125" i="6"/>
  <c r="G125" i="6"/>
  <c r="E125" i="6"/>
  <c r="C125" i="6"/>
  <c r="I124" i="6"/>
  <c r="H124" i="6"/>
  <c r="G124" i="6"/>
  <c r="E124" i="6"/>
  <c r="C124" i="6"/>
  <c r="I123" i="6"/>
  <c r="H123" i="6"/>
  <c r="G123" i="6"/>
  <c r="E123" i="6"/>
  <c r="C123" i="6"/>
  <c r="I122" i="6"/>
  <c r="H122" i="6"/>
  <c r="G122" i="6"/>
  <c r="E122" i="6"/>
  <c r="C122" i="6"/>
  <c r="I121" i="6"/>
  <c r="H121" i="6"/>
  <c r="G121" i="6"/>
  <c r="E121" i="6"/>
  <c r="C121" i="6"/>
  <c r="I120" i="6"/>
  <c r="H120" i="6"/>
  <c r="G120" i="6"/>
  <c r="E120" i="6"/>
  <c r="C120" i="6"/>
  <c r="I119" i="6"/>
  <c r="H119" i="6"/>
  <c r="G119" i="6"/>
  <c r="E119" i="6"/>
  <c r="C119" i="6"/>
  <c r="I118" i="6"/>
  <c r="H118" i="6"/>
  <c r="G118" i="6"/>
  <c r="E118" i="6"/>
  <c r="C118" i="6"/>
  <c r="I117" i="6"/>
  <c r="H117" i="6"/>
  <c r="G117" i="6"/>
  <c r="E117" i="6"/>
  <c r="C117" i="6"/>
  <c r="I116" i="6"/>
  <c r="H116" i="6"/>
  <c r="G116" i="6"/>
  <c r="E116" i="6"/>
  <c r="C116" i="6"/>
  <c r="I115" i="6"/>
  <c r="H115" i="6"/>
  <c r="G115" i="6"/>
  <c r="E115" i="6"/>
  <c r="C115" i="6"/>
  <c r="I114" i="6"/>
  <c r="H114" i="6"/>
  <c r="G114" i="6"/>
  <c r="E114" i="6"/>
  <c r="C114" i="6"/>
  <c r="I113" i="6"/>
  <c r="H113" i="6"/>
  <c r="G113" i="6"/>
  <c r="E113" i="6"/>
  <c r="C113" i="6"/>
  <c r="I112" i="6"/>
  <c r="H112" i="6"/>
  <c r="G112" i="6"/>
  <c r="E112" i="6"/>
  <c r="C112" i="6"/>
  <c r="I111" i="6"/>
  <c r="H111" i="6"/>
  <c r="G111" i="6"/>
  <c r="E111" i="6"/>
  <c r="C111" i="6"/>
  <c r="I110" i="6"/>
  <c r="H110" i="6"/>
  <c r="G110" i="6"/>
  <c r="E110" i="6"/>
  <c r="C110" i="6"/>
  <c r="I109" i="6"/>
  <c r="H109" i="6"/>
  <c r="G109" i="6"/>
  <c r="E109" i="6"/>
  <c r="C109" i="6"/>
  <c r="I108" i="6"/>
  <c r="H108" i="6"/>
  <c r="G108" i="6"/>
  <c r="E108" i="6"/>
  <c r="C108" i="6"/>
  <c r="I107" i="6"/>
  <c r="H107" i="6"/>
  <c r="G107" i="6"/>
  <c r="E107" i="6"/>
  <c r="C107" i="6"/>
  <c r="I106" i="6"/>
  <c r="H106" i="6"/>
  <c r="G106" i="6"/>
  <c r="E106" i="6"/>
  <c r="C106" i="6"/>
  <c r="I105" i="6"/>
  <c r="H105" i="6"/>
  <c r="G105" i="6"/>
  <c r="E105" i="6"/>
  <c r="C105" i="6"/>
  <c r="I104" i="6"/>
  <c r="H104" i="6"/>
  <c r="G104" i="6"/>
  <c r="E104" i="6"/>
  <c r="C104" i="6"/>
  <c r="I103" i="6"/>
  <c r="H103" i="6"/>
  <c r="G103" i="6"/>
  <c r="E103" i="6"/>
  <c r="C103" i="6"/>
  <c r="I102" i="6"/>
  <c r="H102" i="6"/>
  <c r="G102" i="6"/>
  <c r="E102" i="6"/>
  <c r="C102" i="6"/>
  <c r="I101" i="6"/>
  <c r="H101" i="6"/>
  <c r="G101" i="6"/>
  <c r="E101" i="6"/>
  <c r="C101" i="6"/>
  <c r="H100" i="6"/>
  <c r="G100" i="6"/>
  <c r="E100" i="6"/>
  <c r="C100" i="6"/>
  <c r="I99" i="6"/>
  <c r="H99" i="6"/>
  <c r="G99" i="6"/>
  <c r="E99" i="6"/>
  <c r="C99" i="6"/>
  <c r="I98" i="6"/>
  <c r="H98" i="6"/>
  <c r="G98" i="6"/>
  <c r="E98" i="6"/>
  <c r="C98" i="6"/>
  <c r="I97" i="6"/>
  <c r="H97" i="6"/>
  <c r="G97" i="6"/>
  <c r="E97" i="6"/>
  <c r="C97" i="6"/>
  <c r="I96" i="6"/>
  <c r="H96" i="6"/>
  <c r="G96" i="6"/>
  <c r="E96" i="6"/>
  <c r="C96" i="6"/>
  <c r="I95" i="6"/>
  <c r="H95" i="6"/>
  <c r="G95" i="6"/>
  <c r="E95" i="6"/>
  <c r="C95" i="6"/>
  <c r="I94" i="6"/>
  <c r="H94" i="6"/>
  <c r="G94" i="6"/>
  <c r="E94" i="6"/>
  <c r="C94" i="6"/>
  <c r="I93" i="6"/>
  <c r="H93" i="6"/>
  <c r="G93" i="6"/>
  <c r="E93" i="6"/>
  <c r="C93" i="6"/>
  <c r="I92" i="6"/>
  <c r="H92" i="6"/>
  <c r="G92" i="6"/>
  <c r="E92" i="6"/>
  <c r="C92" i="6"/>
  <c r="I91" i="6"/>
  <c r="H91" i="6"/>
  <c r="G91" i="6"/>
  <c r="E91" i="6"/>
  <c r="C91" i="6"/>
  <c r="I90" i="6"/>
  <c r="H90" i="6"/>
  <c r="G90" i="6"/>
  <c r="E90" i="6"/>
  <c r="C90" i="6"/>
  <c r="I89" i="6"/>
  <c r="H89" i="6"/>
  <c r="G89" i="6"/>
  <c r="E89" i="6"/>
  <c r="C89" i="6"/>
  <c r="I88" i="6"/>
  <c r="H88" i="6"/>
  <c r="G88" i="6"/>
  <c r="E88" i="6"/>
  <c r="C88" i="6"/>
  <c r="I87" i="6"/>
  <c r="H87" i="6"/>
  <c r="G87" i="6"/>
  <c r="E87" i="6"/>
  <c r="C87" i="6"/>
  <c r="I86" i="6"/>
  <c r="H86" i="6"/>
  <c r="G86" i="6"/>
  <c r="E86" i="6"/>
  <c r="C86" i="6"/>
  <c r="H85" i="6"/>
  <c r="G85" i="6"/>
  <c r="E85" i="6"/>
  <c r="C85" i="6"/>
  <c r="I84" i="6"/>
  <c r="H84" i="6"/>
  <c r="G84" i="6"/>
  <c r="E84" i="6"/>
  <c r="C84" i="6"/>
  <c r="I83" i="6"/>
  <c r="H83" i="6"/>
  <c r="G83" i="6"/>
  <c r="E83" i="6"/>
  <c r="C83" i="6"/>
  <c r="I82" i="6"/>
  <c r="H82" i="6"/>
  <c r="G82" i="6"/>
  <c r="E82" i="6"/>
  <c r="C82" i="6"/>
  <c r="I81" i="6"/>
  <c r="H81" i="6"/>
  <c r="G81" i="6"/>
  <c r="E81" i="6"/>
  <c r="C81" i="6"/>
  <c r="I80" i="6"/>
  <c r="H80" i="6"/>
  <c r="G80" i="6"/>
  <c r="E80" i="6"/>
  <c r="C80" i="6"/>
  <c r="I79" i="6"/>
  <c r="H79" i="6"/>
  <c r="G79" i="6"/>
  <c r="E79" i="6"/>
  <c r="C79" i="6"/>
  <c r="I78" i="6"/>
  <c r="H78" i="6"/>
  <c r="G78" i="6"/>
  <c r="E78" i="6"/>
  <c r="C78" i="6"/>
  <c r="I77" i="6"/>
  <c r="H77" i="6"/>
  <c r="G77" i="6"/>
  <c r="E77" i="6"/>
  <c r="C77" i="6"/>
  <c r="I76" i="6"/>
  <c r="H76" i="6"/>
  <c r="G76" i="6"/>
  <c r="E76" i="6"/>
  <c r="C76" i="6"/>
  <c r="I75" i="6"/>
  <c r="H75" i="6"/>
  <c r="G75" i="6"/>
  <c r="E75" i="6"/>
  <c r="C75" i="6"/>
  <c r="I74" i="6"/>
  <c r="H74" i="6"/>
  <c r="G74" i="6"/>
  <c r="E74" i="6"/>
  <c r="C74" i="6"/>
  <c r="I73" i="6"/>
  <c r="H73" i="6"/>
  <c r="G73" i="6"/>
  <c r="E73" i="6"/>
  <c r="C73" i="6"/>
  <c r="I72" i="6"/>
  <c r="H72" i="6"/>
  <c r="G72" i="6"/>
  <c r="E72" i="6"/>
  <c r="C72" i="6"/>
  <c r="I71" i="6"/>
  <c r="H71" i="6"/>
  <c r="G71" i="6"/>
  <c r="E71" i="6"/>
  <c r="C71" i="6"/>
  <c r="I70" i="6"/>
  <c r="H70" i="6"/>
  <c r="G70" i="6"/>
  <c r="E70" i="6"/>
  <c r="C70" i="6"/>
  <c r="I69" i="6"/>
  <c r="H69" i="6"/>
  <c r="G69" i="6"/>
  <c r="E69" i="6"/>
  <c r="C69" i="6"/>
  <c r="I68" i="6"/>
  <c r="H68" i="6"/>
  <c r="G68" i="6"/>
  <c r="E68" i="6"/>
  <c r="C68" i="6"/>
  <c r="I67" i="6"/>
  <c r="H67" i="6"/>
  <c r="G67" i="6"/>
  <c r="E67" i="6"/>
  <c r="C67" i="6"/>
  <c r="I66" i="6"/>
  <c r="H66" i="6"/>
  <c r="G66" i="6"/>
  <c r="E66" i="6"/>
  <c r="C66" i="6"/>
  <c r="I65" i="6"/>
  <c r="H65" i="6"/>
  <c r="G65" i="6"/>
  <c r="E65" i="6"/>
  <c r="C65" i="6"/>
  <c r="I64" i="6"/>
  <c r="H64" i="6"/>
  <c r="G64" i="6"/>
  <c r="E64" i="6"/>
  <c r="C64" i="6"/>
  <c r="I63" i="6"/>
  <c r="H63" i="6"/>
  <c r="G63" i="6"/>
  <c r="E63" i="6"/>
  <c r="C63" i="6"/>
  <c r="I62" i="6"/>
  <c r="H62" i="6"/>
  <c r="G62" i="6"/>
  <c r="E62" i="6"/>
  <c r="C62" i="6"/>
  <c r="I61" i="6"/>
  <c r="H61" i="6"/>
  <c r="G61" i="6"/>
  <c r="E61" i="6"/>
  <c r="C61" i="6"/>
  <c r="I60" i="6"/>
  <c r="H60" i="6"/>
  <c r="G60" i="6"/>
  <c r="E60" i="6"/>
  <c r="C60" i="6"/>
  <c r="H59" i="6"/>
  <c r="G59" i="6"/>
  <c r="E59" i="6"/>
  <c r="C59" i="6"/>
  <c r="I58" i="6"/>
  <c r="H58" i="6"/>
  <c r="G58" i="6"/>
  <c r="E58" i="6"/>
  <c r="C58" i="6"/>
  <c r="I57" i="6"/>
  <c r="H57" i="6"/>
  <c r="G57" i="6"/>
  <c r="E57" i="6"/>
  <c r="C57" i="6"/>
  <c r="I56" i="6"/>
  <c r="H56" i="6"/>
  <c r="G56" i="6"/>
  <c r="E56" i="6"/>
  <c r="C56" i="6"/>
  <c r="I55" i="6"/>
  <c r="H55" i="6"/>
  <c r="G55" i="6"/>
  <c r="E55" i="6"/>
  <c r="C55" i="6"/>
  <c r="I54" i="6"/>
  <c r="H54" i="6"/>
  <c r="G54" i="6"/>
  <c r="E54" i="6"/>
  <c r="C54" i="6"/>
  <c r="I53" i="6"/>
  <c r="H53" i="6"/>
  <c r="G53" i="6"/>
  <c r="E53" i="6"/>
  <c r="C53" i="6"/>
  <c r="I52" i="6"/>
  <c r="H52" i="6"/>
  <c r="G52" i="6"/>
  <c r="E52" i="6"/>
  <c r="C52" i="6"/>
  <c r="I51" i="6"/>
  <c r="H51" i="6"/>
  <c r="G51" i="6"/>
  <c r="E51" i="6"/>
  <c r="C51" i="6"/>
  <c r="I50" i="6"/>
  <c r="H50" i="6"/>
  <c r="G50" i="6"/>
  <c r="E50" i="6"/>
  <c r="C50" i="6"/>
  <c r="I49" i="6"/>
  <c r="H49" i="6"/>
  <c r="G49" i="6"/>
  <c r="E49" i="6"/>
  <c r="C49" i="6"/>
  <c r="I48" i="6"/>
  <c r="H48" i="6"/>
  <c r="G48" i="6"/>
  <c r="E48" i="6"/>
  <c r="C48" i="6"/>
  <c r="I47" i="6"/>
  <c r="H47" i="6"/>
  <c r="G47" i="6"/>
  <c r="E47" i="6"/>
  <c r="C47" i="6"/>
  <c r="I46" i="6"/>
  <c r="H46" i="6"/>
  <c r="G46" i="6"/>
  <c r="E46" i="6"/>
  <c r="C46" i="6"/>
  <c r="I45" i="6"/>
  <c r="H45" i="6"/>
  <c r="G45" i="6"/>
  <c r="E45" i="6"/>
  <c r="C45" i="6"/>
  <c r="I44" i="6"/>
  <c r="H44" i="6"/>
  <c r="G44" i="6"/>
  <c r="E44" i="6"/>
  <c r="C44" i="6"/>
  <c r="I43" i="6"/>
  <c r="H43" i="6"/>
  <c r="G43" i="6"/>
  <c r="E43" i="6"/>
  <c r="C43" i="6"/>
  <c r="I42" i="6"/>
  <c r="H42" i="6"/>
  <c r="G42" i="6"/>
  <c r="E42" i="6"/>
  <c r="C42" i="6"/>
  <c r="I41" i="6"/>
  <c r="H41" i="6"/>
  <c r="G41" i="6"/>
  <c r="E41" i="6"/>
  <c r="C41" i="6"/>
  <c r="I40" i="6"/>
  <c r="H40" i="6"/>
  <c r="G40" i="6"/>
  <c r="E40" i="6"/>
  <c r="C40" i="6"/>
  <c r="I39" i="6"/>
  <c r="H39" i="6"/>
  <c r="G39" i="6"/>
  <c r="E39" i="6"/>
  <c r="C39" i="6"/>
  <c r="I38" i="6"/>
  <c r="H38" i="6"/>
  <c r="G38" i="6"/>
  <c r="E38" i="6"/>
  <c r="C38" i="6"/>
  <c r="I37" i="6"/>
  <c r="H37" i="6"/>
  <c r="G37" i="6"/>
  <c r="E37" i="6"/>
  <c r="C37" i="6"/>
  <c r="I36" i="6"/>
  <c r="H36" i="6"/>
  <c r="G36" i="6"/>
  <c r="E36" i="6"/>
  <c r="C36" i="6"/>
  <c r="I35" i="6"/>
  <c r="H35" i="6"/>
  <c r="G35" i="6"/>
  <c r="E35" i="6"/>
  <c r="C35" i="6"/>
  <c r="I34" i="6"/>
  <c r="G34" i="6"/>
  <c r="E34" i="6"/>
  <c r="C34" i="6"/>
  <c r="I33" i="6"/>
  <c r="H33" i="6"/>
  <c r="G33" i="6"/>
  <c r="E33" i="6"/>
  <c r="C33" i="6"/>
  <c r="I32" i="6"/>
  <c r="H32" i="6"/>
  <c r="G32" i="6"/>
  <c r="E32" i="6"/>
  <c r="C32" i="6"/>
  <c r="I31" i="6"/>
  <c r="H31" i="6"/>
  <c r="G31" i="6"/>
  <c r="E31" i="6"/>
  <c r="C31" i="6"/>
  <c r="I30" i="6"/>
  <c r="H30" i="6"/>
  <c r="G30" i="6"/>
  <c r="E30" i="6"/>
  <c r="C30" i="6"/>
  <c r="I29" i="6"/>
  <c r="H29" i="6"/>
  <c r="G29" i="6"/>
  <c r="E29" i="6"/>
  <c r="C29" i="6"/>
  <c r="I28" i="6"/>
  <c r="H28" i="6"/>
  <c r="G28" i="6"/>
  <c r="E28" i="6"/>
  <c r="C28" i="6"/>
  <c r="I27" i="6"/>
  <c r="H27" i="6"/>
  <c r="G27" i="6"/>
  <c r="E27" i="6"/>
  <c r="C27" i="6"/>
  <c r="I26" i="6"/>
  <c r="H26" i="6"/>
  <c r="G26" i="6"/>
  <c r="E26" i="6"/>
  <c r="C26" i="6"/>
  <c r="I25" i="6"/>
  <c r="H25" i="6"/>
  <c r="G25" i="6"/>
  <c r="E25" i="6"/>
  <c r="C25" i="6"/>
  <c r="I24" i="6"/>
  <c r="H24" i="6"/>
  <c r="G24" i="6"/>
  <c r="E24" i="6"/>
  <c r="C24" i="6"/>
  <c r="H23" i="6"/>
  <c r="G23" i="6"/>
  <c r="E23" i="6"/>
  <c r="C23" i="6"/>
  <c r="I22" i="6"/>
  <c r="H22" i="6"/>
  <c r="G22" i="6"/>
  <c r="E22" i="6"/>
  <c r="C22" i="6"/>
  <c r="I21" i="6"/>
  <c r="H21" i="6"/>
  <c r="G21" i="6"/>
  <c r="E21" i="6"/>
  <c r="C21" i="6"/>
  <c r="I20" i="6"/>
  <c r="H20" i="6"/>
  <c r="G20" i="6"/>
  <c r="E20" i="6"/>
  <c r="C20" i="6"/>
  <c r="I19" i="6"/>
  <c r="H19" i="6"/>
  <c r="G19" i="6"/>
  <c r="E19" i="6"/>
  <c r="C19" i="6"/>
  <c r="I18" i="6"/>
  <c r="H18" i="6"/>
  <c r="G18" i="6"/>
  <c r="E18" i="6"/>
  <c r="C18" i="6"/>
  <c r="I17" i="6"/>
  <c r="H17" i="6"/>
  <c r="G17" i="6"/>
  <c r="E17" i="6"/>
  <c r="C17" i="6"/>
  <c r="I16" i="6"/>
  <c r="H16" i="6"/>
  <c r="G16" i="6"/>
  <c r="E16" i="6"/>
  <c r="C16" i="6"/>
  <c r="I15" i="6"/>
  <c r="H15" i="6"/>
  <c r="G15" i="6"/>
  <c r="E15" i="6"/>
  <c r="C15" i="6"/>
  <c r="I14" i="6"/>
  <c r="H14" i="6"/>
  <c r="G14" i="6"/>
  <c r="E14" i="6"/>
  <c r="C14" i="6"/>
  <c r="I13" i="6"/>
  <c r="H13" i="6"/>
  <c r="G13" i="6"/>
  <c r="E13" i="6"/>
  <c r="C13" i="6"/>
  <c r="I12" i="6"/>
  <c r="H12" i="6"/>
  <c r="G12" i="6"/>
  <c r="E12" i="6"/>
  <c r="C12" i="6"/>
  <c r="I11" i="6"/>
  <c r="H11" i="6"/>
  <c r="G11" i="6"/>
  <c r="E11" i="6"/>
  <c r="C11" i="6"/>
  <c r="I10" i="6"/>
  <c r="H10" i="6"/>
  <c r="G10" i="6"/>
  <c r="E10" i="6"/>
  <c r="C10" i="6"/>
  <c r="I9" i="6"/>
  <c r="H9" i="6"/>
  <c r="G9" i="6"/>
  <c r="E9" i="6"/>
  <c r="C9" i="6"/>
  <c r="I8" i="6"/>
  <c r="H8" i="6"/>
  <c r="G8" i="6"/>
  <c r="E8" i="6"/>
  <c r="C8" i="6"/>
  <c r="I268" i="7"/>
  <c r="H268" i="7"/>
  <c r="G268" i="7"/>
  <c r="E268" i="7"/>
  <c r="C268" i="7"/>
  <c r="I267" i="7"/>
  <c r="H267" i="7"/>
  <c r="G267" i="7"/>
  <c r="E267" i="7"/>
  <c r="C267" i="7"/>
  <c r="I266" i="7"/>
  <c r="H266" i="7"/>
  <c r="G266" i="7"/>
  <c r="E266" i="7"/>
  <c r="C266" i="7"/>
  <c r="I265" i="7"/>
  <c r="H265" i="7"/>
  <c r="G265" i="7"/>
  <c r="E265" i="7"/>
  <c r="C265" i="7"/>
  <c r="I264" i="7"/>
  <c r="H264" i="7"/>
  <c r="G264" i="7"/>
  <c r="E264" i="7"/>
  <c r="C264" i="7"/>
  <c r="I263" i="7"/>
  <c r="H263" i="7"/>
  <c r="G263" i="7"/>
  <c r="E263" i="7"/>
  <c r="C263" i="7"/>
  <c r="I262" i="7"/>
  <c r="H262" i="7"/>
  <c r="G262" i="7"/>
  <c r="E262" i="7"/>
  <c r="C262" i="7"/>
  <c r="I261" i="7"/>
  <c r="H261" i="7"/>
  <c r="G261" i="7"/>
  <c r="E261" i="7"/>
  <c r="C261" i="7"/>
  <c r="I260" i="7"/>
  <c r="H260" i="7"/>
  <c r="G260" i="7"/>
  <c r="E260" i="7"/>
  <c r="C260" i="7"/>
  <c r="I259" i="7"/>
  <c r="H259" i="7"/>
  <c r="G259" i="7"/>
  <c r="E259" i="7"/>
  <c r="C259" i="7"/>
  <c r="I258" i="7"/>
  <c r="H258" i="7"/>
  <c r="G258" i="7"/>
  <c r="E258" i="7"/>
  <c r="C258" i="7"/>
  <c r="I257" i="7"/>
  <c r="H257" i="7"/>
  <c r="G257" i="7"/>
  <c r="E257" i="7"/>
  <c r="C257" i="7"/>
  <c r="I256" i="7"/>
  <c r="H256" i="7"/>
  <c r="G256" i="7"/>
  <c r="E256" i="7"/>
  <c r="C256" i="7"/>
  <c r="I255" i="7"/>
  <c r="H255" i="7"/>
  <c r="G255" i="7"/>
  <c r="E255" i="7"/>
  <c r="C255" i="7"/>
  <c r="I254" i="7"/>
  <c r="H254" i="7"/>
  <c r="G254" i="7"/>
  <c r="E254" i="7"/>
  <c r="C254" i="7"/>
  <c r="I253" i="7"/>
  <c r="H253" i="7"/>
  <c r="G253" i="7"/>
  <c r="E253" i="7"/>
  <c r="C253" i="7"/>
  <c r="I252" i="7"/>
  <c r="H252" i="7"/>
  <c r="G252" i="7"/>
  <c r="E252" i="7"/>
  <c r="C252" i="7"/>
  <c r="I251" i="7"/>
  <c r="H251" i="7"/>
  <c r="G251" i="7"/>
  <c r="E251" i="7"/>
  <c r="C251" i="7"/>
  <c r="I250" i="7"/>
  <c r="H250" i="7"/>
  <c r="G250" i="7"/>
  <c r="E250" i="7"/>
  <c r="C250" i="7"/>
  <c r="I249" i="7"/>
  <c r="H249" i="7"/>
  <c r="G249" i="7"/>
  <c r="E249" i="7"/>
  <c r="C249" i="7"/>
  <c r="I248" i="7"/>
  <c r="H248" i="7"/>
  <c r="G248" i="7"/>
  <c r="E248" i="7"/>
  <c r="C248" i="7"/>
  <c r="I247" i="7"/>
  <c r="H247" i="7"/>
  <c r="G247" i="7"/>
  <c r="E247" i="7"/>
  <c r="C247" i="7"/>
  <c r="I246" i="7"/>
  <c r="H246" i="7"/>
  <c r="G246" i="7"/>
  <c r="E246" i="7"/>
  <c r="C246" i="7"/>
  <c r="I245" i="7"/>
  <c r="H245" i="7"/>
  <c r="G245" i="7"/>
  <c r="E245" i="7"/>
  <c r="C245" i="7"/>
  <c r="I244" i="7"/>
  <c r="H244" i="7"/>
  <c r="G244" i="7"/>
  <c r="E244" i="7"/>
  <c r="C244" i="7"/>
  <c r="I243" i="7"/>
  <c r="H243" i="7"/>
  <c r="G243" i="7"/>
  <c r="E243" i="7"/>
  <c r="C243" i="7"/>
  <c r="I242" i="7"/>
  <c r="H242" i="7"/>
  <c r="G242" i="7"/>
  <c r="E242" i="7"/>
  <c r="C242" i="7"/>
  <c r="I241" i="7"/>
  <c r="H241" i="7"/>
  <c r="G241" i="7"/>
  <c r="E241" i="7"/>
  <c r="C241" i="7"/>
  <c r="I240" i="7"/>
  <c r="H240" i="7"/>
  <c r="G240" i="7"/>
  <c r="E240" i="7"/>
  <c r="C240" i="7"/>
  <c r="I239" i="7"/>
  <c r="H239" i="7"/>
  <c r="G239" i="7"/>
  <c r="E239" i="7"/>
  <c r="C239" i="7"/>
  <c r="I238" i="7"/>
  <c r="H238" i="7"/>
  <c r="G238" i="7"/>
  <c r="E238" i="7"/>
  <c r="C238" i="7"/>
  <c r="I237" i="7"/>
  <c r="H237" i="7"/>
  <c r="G237" i="7"/>
  <c r="E237" i="7"/>
  <c r="C237" i="7"/>
  <c r="I236" i="7"/>
  <c r="H236" i="7"/>
  <c r="G236" i="7"/>
  <c r="E236" i="7"/>
  <c r="C236" i="7"/>
  <c r="I235" i="7"/>
  <c r="H235" i="7"/>
  <c r="G235" i="7"/>
  <c r="E235" i="7"/>
  <c r="C235" i="7"/>
  <c r="I234" i="7"/>
  <c r="H234" i="7"/>
  <c r="G234" i="7"/>
  <c r="E234" i="7"/>
  <c r="C234" i="7"/>
  <c r="I233" i="7"/>
  <c r="H233" i="7"/>
  <c r="G233" i="7"/>
  <c r="E233" i="7"/>
  <c r="C233" i="7"/>
  <c r="I232" i="7"/>
  <c r="H232" i="7"/>
  <c r="G232" i="7"/>
  <c r="E232" i="7"/>
  <c r="C232" i="7"/>
  <c r="I231" i="7"/>
  <c r="H231" i="7"/>
  <c r="G231" i="7"/>
  <c r="E231" i="7"/>
  <c r="C231" i="7"/>
  <c r="I230" i="7"/>
  <c r="H230" i="7"/>
  <c r="G230" i="7"/>
  <c r="E230" i="7"/>
  <c r="C230" i="7"/>
  <c r="I229" i="7"/>
  <c r="H229" i="7"/>
  <c r="G229" i="7"/>
  <c r="E229" i="7"/>
  <c r="C229" i="7"/>
  <c r="I228" i="7"/>
  <c r="H228" i="7"/>
  <c r="G228" i="7"/>
  <c r="E228" i="7"/>
  <c r="C228" i="7"/>
  <c r="I227" i="7"/>
  <c r="H227" i="7"/>
  <c r="G227" i="7"/>
  <c r="E227" i="7"/>
  <c r="C227" i="7"/>
  <c r="I226" i="7"/>
  <c r="H226" i="7"/>
  <c r="G226" i="7"/>
  <c r="E226" i="7"/>
  <c r="C226" i="7"/>
  <c r="I225" i="7"/>
  <c r="H225" i="7"/>
  <c r="G225" i="7"/>
  <c r="E225" i="7"/>
  <c r="C225" i="7"/>
  <c r="I224" i="7"/>
  <c r="H224" i="7"/>
  <c r="G224" i="7"/>
  <c r="E224" i="7"/>
  <c r="C224" i="7"/>
  <c r="I223" i="7"/>
  <c r="H223" i="7"/>
  <c r="G223" i="7"/>
  <c r="E223" i="7"/>
  <c r="C223" i="7"/>
  <c r="I222" i="7"/>
  <c r="H222" i="7"/>
  <c r="G222" i="7"/>
  <c r="E222" i="7"/>
  <c r="C222" i="7"/>
  <c r="I221" i="7"/>
  <c r="H221" i="7"/>
  <c r="G221" i="7"/>
  <c r="E221" i="7"/>
  <c r="C221" i="7"/>
  <c r="I220" i="7"/>
  <c r="H220" i="7"/>
  <c r="G220" i="7"/>
  <c r="E220" i="7"/>
  <c r="C220" i="7"/>
  <c r="I219" i="7"/>
  <c r="H219" i="7"/>
  <c r="G219" i="7"/>
  <c r="E219" i="7"/>
  <c r="C219" i="7"/>
  <c r="I218" i="7"/>
  <c r="H218" i="7"/>
  <c r="G218" i="7"/>
  <c r="E218" i="7"/>
  <c r="C218" i="7"/>
  <c r="I217" i="7"/>
  <c r="H217" i="7"/>
  <c r="G217" i="7"/>
  <c r="E217" i="7"/>
  <c r="C217" i="7"/>
  <c r="I216" i="7"/>
  <c r="H216" i="7"/>
  <c r="G216" i="7"/>
  <c r="E216" i="7"/>
  <c r="C216" i="7"/>
  <c r="I215" i="7"/>
  <c r="H215" i="7"/>
  <c r="G215" i="7"/>
  <c r="E215" i="7"/>
  <c r="C215" i="7"/>
  <c r="I214" i="7"/>
  <c r="H214" i="7"/>
  <c r="G214" i="7"/>
  <c r="E214" i="7"/>
  <c r="C214" i="7"/>
  <c r="I213" i="7"/>
  <c r="H213" i="7"/>
  <c r="G213" i="7"/>
  <c r="E213" i="7"/>
  <c r="C213" i="7"/>
  <c r="I212" i="7"/>
  <c r="H212" i="7"/>
  <c r="G212" i="7"/>
  <c r="E212" i="7"/>
  <c r="C212" i="7"/>
  <c r="I211" i="7"/>
  <c r="H211" i="7"/>
  <c r="G211" i="7"/>
  <c r="E211" i="7"/>
  <c r="C211" i="7"/>
  <c r="I210" i="7"/>
  <c r="H210" i="7"/>
  <c r="G210" i="7"/>
  <c r="E210" i="7"/>
  <c r="C210" i="7"/>
  <c r="I209" i="7"/>
  <c r="H209" i="7"/>
  <c r="G209" i="7"/>
  <c r="E209" i="7"/>
  <c r="C209" i="7"/>
  <c r="I208" i="7"/>
  <c r="H208" i="7"/>
  <c r="G208" i="7"/>
  <c r="E208" i="7"/>
  <c r="C208" i="7"/>
  <c r="I207" i="7"/>
  <c r="H207" i="7"/>
  <c r="G207" i="7"/>
  <c r="E207" i="7"/>
  <c r="C207" i="7"/>
  <c r="I206" i="7"/>
  <c r="H206" i="7"/>
  <c r="G206" i="7"/>
  <c r="E206" i="7"/>
  <c r="C206" i="7"/>
  <c r="I205" i="7"/>
  <c r="H205" i="7"/>
  <c r="G205" i="7"/>
  <c r="E205" i="7"/>
  <c r="C205" i="7"/>
  <c r="I204" i="7"/>
  <c r="H204" i="7"/>
  <c r="G204" i="7"/>
  <c r="E204" i="7"/>
  <c r="C204" i="7"/>
  <c r="I203" i="7"/>
  <c r="H203" i="7"/>
  <c r="G203" i="7"/>
  <c r="E203" i="7"/>
  <c r="C203" i="7"/>
  <c r="I202" i="7"/>
  <c r="H202" i="7"/>
  <c r="G202" i="7"/>
  <c r="E202" i="7"/>
  <c r="C202" i="7"/>
  <c r="I201" i="7"/>
  <c r="H201" i="7"/>
  <c r="G201" i="7"/>
  <c r="E201" i="7"/>
  <c r="C201" i="7"/>
  <c r="I200" i="7"/>
  <c r="H200" i="7"/>
  <c r="G200" i="7"/>
  <c r="E200" i="7"/>
  <c r="C200" i="7"/>
  <c r="I199" i="7"/>
  <c r="H199" i="7"/>
  <c r="G199" i="7"/>
  <c r="E199" i="7"/>
  <c r="C199" i="7"/>
  <c r="I198" i="7"/>
  <c r="H198" i="7"/>
  <c r="G198" i="7"/>
  <c r="E198" i="7"/>
  <c r="C198" i="7"/>
  <c r="I197" i="7"/>
  <c r="H197" i="7"/>
  <c r="G197" i="7"/>
  <c r="E197" i="7"/>
  <c r="C197" i="7"/>
  <c r="I196" i="7"/>
  <c r="H196" i="7"/>
  <c r="G196" i="7"/>
  <c r="E196" i="7"/>
  <c r="C196" i="7"/>
  <c r="I195" i="7"/>
  <c r="H195" i="7"/>
  <c r="G195" i="7"/>
  <c r="E195" i="7"/>
  <c r="C195" i="7"/>
  <c r="I194" i="7"/>
  <c r="H194" i="7"/>
  <c r="G194" i="7"/>
  <c r="E194" i="7"/>
  <c r="C194" i="7"/>
  <c r="I193" i="7"/>
  <c r="H193" i="7"/>
  <c r="G193" i="7"/>
  <c r="E193" i="7"/>
  <c r="C193" i="7"/>
  <c r="I192" i="7"/>
  <c r="H192" i="7"/>
  <c r="G192" i="7"/>
  <c r="E192" i="7"/>
  <c r="C192" i="7"/>
  <c r="I191" i="7"/>
  <c r="H191" i="7"/>
  <c r="G191" i="7"/>
  <c r="E191" i="7"/>
  <c r="C191" i="7"/>
  <c r="I190" i="7"/>
  <c r="H190" i="7"/>
  <c r="G190" i="7"/>
  <c r="E190" i="7"/>
  <c r="C190" i="7"/>
  <c r="I189" i="7"/>
  <c r="H189" i="7"/>
  <c r="G189" i="7"/>
  <c r="E189" i="7"/>
  <c r="C189" i="7"/>
  <c r="I188" i="7"/>
  <c r="H188" i="7"/>
  <c r="G188" i="7"/>
  <c r="E188" i="7"/>
  <c r="C188" i="7"/>
  <c r="I187" i="7"/>
  <c r="H187" i="7"/>
  <c r="G187" i="7"/>
  <c r="E187" i="7"/>
  <c r="C187" i="7"/>
  <c r="I186" i="7"/>
  <c r="H186" i="7"/>
  <c r="G186" i="7"/>
  <c r="E186" i="7"/>
  <c r="C186" i="7"/>
  <c r="I185" i="7"/>
  <c r="H185" i="7"/>
  <c r="G185" i="7"/>
  <c r="E185" i="7"/>
  <c r="C185" i="7"/>
  <c r="I184" i="7"/>
  <c r="H184" i="7"/>
  <c r="G184" i="7"/>
  <c r="E184" i="7"/>
  <c r="C184" i="7"/>
  <c r="I183" i="7"/>
  <c r="H183" i="7"/>
  <c r="G183" i="7"/>
  <c r="E183" i="7"/>
  <c r="C183" i="7"/>
  <c r="I182" i="7"/>
  <c r="H182" i="7"/>
  <c r="G182" i="7"/>
  <c r="E182" i="7"/>
  <c r="C182" i="7"/>
  <c r="I181" i="7"/>
  <c r="H181" i="7"/>
  <c r="G181" i="7"/>
  <c r="E181" i="7"/>
  <c r="C181" i="7"/>
  <c r="I180" i="7"/>
  <c r="H180" i="7"/>
  <c r="G180" i="7"/>
  <c r="E180" i="7"/>
  <c r="C180" i="7"/>
  <c r="I179" i="7"/>
  <c r="H179" i="7"/>
  <c r="G179" i="7"/>
  <c r="E179" i="7"/>
  <c r="C179" i="7"/>
  <c r="I178" i="7"/>
  <c r="H178" i="7"/>
  <c r="G178" i="7"/>
  <c r="E178" i="7"/>
  <c r="C178" i="7"/>
  <c r="I177" i="7"/>
  <c r="H177" i="7"/>
  <c r="G177" i="7"/>
  <c r="E177" i="7"/>
  <c r="C177" i="7"/>
  <c r="I176" i="7"/>
  <c r="H176" i="7"/>
  <c r="G176" i="7"/>
  <c r="E176" i="7"/>
  <c r="C176" i="7"/>
  <c r="I175" i="7"/>
  <c r="H175" i="7"/>
  <c r="G175" i="7"/>
  <c r="E175" i="7"/>
  <c r="C175" i="7"/>
  <c r="I174" i="7"/>
  <c r="H174" i="7"/>
  <c r="G174" i="7"/>
  <c r="E174" i="7"/>
  <c r="C174" i="7"/>
  <c r="I173" i="7"/>
  <c r="H173" i="7"/>
  <c r="G173" i="7"/>
  <c r="E173" i="7"/>
  <c r="C173" i="7"/>
  <c r="I172" i="7"/>
  <c r="H172" i="7"/>
  <c r="G172" i="7"/>
  <c r="E172" i="7"/>
  <c r="C172" i="7"/>
  <c r="I171" i="7"/>
  <c r="H171" i="7"/>
  <c r="G171" i="7"/>
  <c r="E171" i="7"/>
  <c r="C171" i="7"/>
  <c r="I170" i="7"/>
  <c r="H170" i="7"/>
  <c r="G170" i="7"/>
  <c r="E170" i="7"/>
  <c r="C170" i="7"/>
  <c r="I169" i="7"/>
  <c r="H169" i="7"/>
  <c r="G169" i="7"/>
  <c r="E169" i="7"/>
  <c r="C169" i="7"/>
  <c r="I168" i="7"/>
  <c r="H168" i="7"/>
  <c r="G168" i="7"/>
  <c r="E168" i="7"/>
  <c r="C168" i="7"/>
  <c r="I167" i="7"/>
  <c r="H167" i="7"/>
  <c r="G167" i="7"/>
  <c r="E167" i="7"/>
  <c r="C167" i="7"/>
  <c r="I166" i="7"/>
  <c r="H166" i="7"/>
  <c r="G166" i="7"/>
  <c r="E166" i="7"/>
  <c r="C166" i="7"/>
  <c r="I165" i="7"/>
  <c r="H165" i="7"/>
  <c r="G165" i="7"/>
  <c r="E165" i="7"/>
  <c r="C165" i="7"/>
  <c r="I164" i="7"/>
  <c r="H164" i="7"/>
  <c r="G164" i="7"/>
  <c r="E164" i="7"/>
  <c r="C164" i="7"/>
  <c r="I163" i="7"/>
  <c r="H163" i="7"/>
  <c r="G163" i="7"/>
  <c r="E163" i="7"/>
  <c r="C163" i="7"/>
  <c r="I162" i="7"/>
  <c r="H162" i="7"/>
  <c r="G162" i="7"/>
  <c r="E162" i="7"/>
  <c r="C162" i="7"/>
  <c r="I161" i="7"/>
  <c r="H161" i="7"/>
  <c r="G161" i="7"/>
  <c r="E161" i="7"/>
  <c r="C161" i="7"/>
  <c r="I160" i="7"/>
  <c r="H160" i="7"/>
  <c r="G160" i="7"/>
  <c r="E160" i="7"/>
  <c r="C160" i="7"/>
  <c r="I159" i="7"/>
  <c r="H159" i="7"/>
  <c r="G159" i="7"/>
  <c r="E159" i="7"/>
  <c r="C159" i="7"/>
  <c r="I158" i="7"/>
  <c r="H158" i="7"/>
  <c r="G158" i="7"/>
  <c r="E158" i="7"/>
  <c r="C158" i="7"/>
  <c r="I157" i="7"/>
  <c r="H157" i="7"/>
  <c r="G157" i="7"/>
  <c r="E157" i="7"/>
  <c r="C157" i="7"/>
  <c r="I156" i="7"/>
  <c r="H156" i="7"/>
  <c r="G156" i="7"/>
  <c r="E156" i="7"/>
  <c r="C156" i="7"/>
  <c r="I155" i="7"/>
  <c r="H155" i="7"/>
  <c r="G155" i="7"/>
  <c r="E155" i="7"/>
  <c r="C155" i="7"/>
  <c r="I154" i="7"/>
  <c r="H154" i="7"/>
  <c r="G154" i="7"/>
  <c r="E154" i="7"/>
  <c r="C154" i="7"/>
  <c r="I153" i="7"/>
  <c r="H153" i="7"/>
  <c r="G153" i="7"/>
  <c r="E153" i="7"/>
  <c r="C153" i="7"/>
  <c r="I152" i="7"/>
  <c r="H152" i="7"/>
  <c r="G152" i="7"/>
  <c r="E152" i="7"/>
  <c r="C152" i="7"/>
  <c r="I151" i="7"/>
  <c r="H151" i="7"/>
  <c r="G151" i="7"/>
  <c r="E151" i="7"/>
  <c r="C151" i="7"/>
  <c r="I150" i="7"/>
  <c r="H150" i="7"/>
  <c r="G150" i="7"/>
  <c r="E150" i="7"/>
  <c r="C150" i="7"/>
  <c r="I149" i="7"/>
  <c r="H149" i="7"/>
  <c r="G149" i="7"/>
  <c r="E149" i="7"/>
  <c r="C149" i="7"/>
  <c r="I148" i="7"/>
  <c r="H148" i="7"/>
  <c r="G148" i="7"/>
  <c r="E148" i="7"/>
  <c r="C148" i="7"/>
  <c r="I147" i="7"/>
  <c r="H147" i="7"/>
  <c r="G147" i="7"/>
  <c r="E147" i="7"/>
  <c r="C147" i="7"/>
  <c r="I146" i="7"/>
  <c r="H146" i="7"/>
  <c r="G146" i="7"/>
  <c r="E146" i="7"/>
  <c r="C146" i="7"/>
  <c r="I145" i="7"/>
  <c r="H145" i="7"/>
  <c r="G145" i="7"/>
  <c r="E145" i="7"/>
  <c r="C145" i="7"/>
  <c r="I144" i="7"/>
  <c r="H144" i="7"/>
  <c r="G144" i="7"/>
  <c r="E144" i="7"/>
  <c r="C144" i="7"/>
  <c r="I143" i="7"/>
  <c r="H143" i="7"/>
  <c r="G143" i="7"/>
  <c r="E143" i="7"/>
  <c r="C143" i="7"/>
  <c r="I142" i="7"/>
  <c r="H142" i="7"/>
  <c r="G142" i="7"/>
  <c r="E142" i="7"/>
  <c r="C142" i="7"/>
  <c r="I141" i="7"/>
  <c r="H141" i="7"/>
  <c r="G141" i="7"/>
  <c r="E141" i="7"/>
  <c r="C141" i="7"/>
  <c r="I140" i="7"/>
  <c r="H140" i="7"/>
  <c r="G140" i="7"/>
  <c r="E140" i="7"/>
  <c r="C140" i="7"/>
  <c r="I139" i="7"/>
  <c r="H139" i="7"/>
  <c r="G139" i="7"/>
  <c r="E139" i="7"/>
  <c r="C139" i="7"/>
  <c r="I138" i="7"/>
  <c r="H138" i="7"/>
  <c r="G138" i="7"/>
  <c r="E138" i="7"/>
  <c r="C138" i="7"/>
  <c r="I137" i="7"/>
  <c r="H137" i="7"/>
  <c r="G137" i="7"/>
  <c r="E137" i="7"/>
  <c r="C137" i="7"/>
  <c r="I136" i="7"/>
  <c r="H136" i="7"/>
  <c r="G136" i="7"/>
  <c r="E136" i="7"/>
  <c r="C136" i="7"/>
  <c r="I135" i="7"/>
  <c r="H135" i="7"/>
  <c r="G135" i="7"/>
  <c r="E135" i="7"/>
  <c r="C135" i="7"/>
  <c r="I134" i="7"/>
  <c r="H134" i="7"/>
  <c r="G134" i="7"/>
  <c r="E134" i="7"/>
  <c r="C134" i="7"/>
  <c r="I133" i="7"/>
  <c r="H133" i="7"/>
  <c r="G133" i="7"/>
  <c r="E133" i="7"/>
  <c r="C133" i="7"/>
  <c r="I132" i="7"/>
  <c r="H132" i="7"/>
  <c r="G132" i="7"/>
  <c r="E132" i="7"/>
  <c r="C132" i="7"/>
  <c r="I131" i="7"/>
  <c r="H131" i="7"/>
  <c r="G131" i="7"/>
  <c r="E131" i="7"/>
  <c r="C131" i="7"/>
  <c r="I130" i="7"/>
  <c r="H130" i="7"/>
  <c r="G130" i="7"/>
  <c r="E130" i="7"/>
  <c r="C130" i="7"/>
  <c r="I129" i="7"/>
  <c r="H129" i="7"/>
  <c r="G129" i="7"/>
  <c r="E129" i="7"/>
  <c r="C129" i="7"/>
  <c r="I128" i="7"/>
  <c r="H128" i="7"/>
  <c r="G128" i="7"/>
  <c r="E128" i="7"/>
  <c r="C128" i="7"/>
  <c r="I127" i="7"/>
  <c r="H127" i="7"/>
  <c r="G127" i="7"/>
  <c r="E127" i="7"/>
  <c r="C127" i="7"/>
  <c r="I126" i="7"/>
  <c r="H126" i="7"/>
  <c r="G126" i="7"/>
  <c r="E126" i="7"/>
  <c r="C126" i="7"/>
  <c r="I125" i="7"/>
  <c r="H125" i="7"/>
  <c r="G125" i="7"/>
  <c r="E125" i="7"/>
  <c r="C125" i="7"/>
  <c r="I124" i="7"/>
  <c r="H124" i="7"/>
  <c r="G124" i="7"/>
  <c r="E124" i="7"/>
  <c r="C124" i="7"/>
  <c r="I123" i="7"/>
  <c r="H123" i="7"/>
  <c r="G123" i="7"/>
  <c r="E123" i="7"/>
  <c r="C123" i="7"/>
  <c r="I122" i="7"/>
  <c r="H122" i="7"/>
  <c r="G122" i="7"/>
  <c r="E122" i="7"/>
  <c r="C122" i="7"/>
  <c r="I121" i="7"/>
  <c r="H121" i="7"/>
  <c r="G121" i="7"/>
  <c r="E121" i="7"/>
  <c r="C121" i="7"/>
  <c r="I120" i="7"/>
  <c r="H120" i="7"/>
  <c r="G120" i="7"/>
  <c r="E120" i="7"/>
  <c r="C120" i="7"/>
  <c r="I119" i="7"/>
  <c r="H119" i="7"/>
  <c r="G119" i="7"/>
  <c r="E119" i="7"/>
  <c r="C119" i="7"/>
  <c r="I118" i="7"/>
  <c r="H118" i="7"/>
  <c r="G118" i="7"/>
  <c r="E118" i="7"/>
  <c r="C118" i="7"/>
  <c r="I117" i="7"/>
  <c r="H117" i="7"/>
  <c r="G117" i="7"/>
  <c r="E117" i="7"/>
  <c r="C117" i="7"/>
  <c r="I116" i="7"/>
  <c r="H116" i="7"/>
  <c r="G116" i="7"/>
  <c r="E116" i="7"/>
  <c r="C116" i="7"/>
  <c r="I115" i="7"/>
  <c r="H115" i="7"/>
  <c r="G115" i="7"/>
  <c r="E115" i="7"/>
  <c r="C115" i="7"/>
  <c r="I114" i="7"/>
  <c r="H114" i="7"/>
  <c r="G114" i="7"/>
  <c r="E114" i="7"/>
  <c r="C114" i="7"/>
  <c r="I113" i="7"/>
  <c r="H113" i="7"/>
  <c r="G113" i="7"/>
  <c r="E113" i="7"/>
  <c r="C113" i="7"/>
  <c r="I112" i="7"/>
  <c r="H112" i="7"/>
  <c r="G112" i="7"/>
  <c r="E112" i="7"/>
  <c r="C112" i="7"/>
  <c r="I111" i="7"/>
  <c r="H111" i="7"/>
  <c r="G111" i="7"/>
  <c r="E111" i="7"/>
  <c r="C111" i="7"/>
  <c r="I110" i="7"/>
  <c r="H110" i="7"/>
  <c r="G110" i="7"/>
  <c r="E110" i="7"/>
  <c r="C110" i="7"/>
  <c r="I109" i="7"/>
  <c r="H109" i="7"/>
  <c r="G109" i="7"/>
  <c r="E109" i="7"/>
  <c r="C109" i="7"/>
  <c r="I108" i="7"/>
  <c r="H108" i="7"/>
  <c r="G108" i="7"/>
  <c r="E108" i="7"/>
  <c r="C108" i="7"/>
  <c r="I107" i="7"/>
  <c r="H107" i="7"/>
  <c r="G107" i="7"/>
  <c r="E107" i="7"/>
  <c r="C107" i="7"/>
  <c r="I106" i="7"/>
  <c r="H106" i="7"/>
  <c r="G106" i="7"/>
  <c r="E106" i="7"/>
  <c r="C106" i="7"/>
  <c r="I105" i="7"/>
  <c r="H105" i="7"/>
  <c r="G105" i="7"/>
  <c r="E105" i="7"/>
  <c r="C105" i="7"/>
  <c r="I104" i="7"/>
  <c r="H104" i="7"/>
  <c r="G104" i="7"/>
  <c r="E104" i="7"/>
  <c r="C104" i="7"/>
  <c r="I103" i="7"/>
  <c r="H103" i="7"/>
  <c r="G103" i="7"/>
  <c r="E103" i="7"/>
  <c r="C103" i="7"/>
  <c r="I102" i="7"/>
  <c r="H102" i="7"/>
  <c r="G102" i="7"/>
  <c r="E102" i="7"/>
  <c r="C102" i="7"/>
  <c r="I101" i="7"/>
  <c r="H101" i="7"/>
  <c r="G101" i="7"/>
  <c r="E101" i="7"/>
  <c r="C101" i="7"/>
  <c r="I100" i="7"/>
  <c r="H100" i="7"/>
  <c r="G100" i="7"/>
  <c r="E100" i="7"/>
  <c r="C100" i="7"/>
  <c r="I99" i="7"/>
  <c r="H99" i="7"/>
  <c r="G99" i="7"/>
  <c r="E99" i="7"/>
  <c r="C99" i="7"/>
  <c r="I98" i="7"/>
  <c r="H98" i="7"/>
  <c r="G98" i="7"/>
  <c r="E98" i="7"/>
  <c r="C98" i="7"/>
  <c r="I97" i="7"/>
  <c r="H97" i="7"/>
  <c r="G97" i="7"/>
  <c r="E97" i="7"/>
  <c r="C97" i="7"/>
  <c r="I96" i="7"/>
  <c r="H96" i="7"/>
  <c r="G96" i="7"/>
  <c r="E96" i="7"/>
  <c r="C96" i="7"/>
  <c r="I95" i="7"/>
  <c r="H95" i="7"/>
  <c r="G95" i="7"/>
  <c r="E95" i="7"/>
  <c r="C95" i="7"/>
  <c r="I94" i="7"/>
  <c r="H94" i="7"/>
  <c r="G94" i="7"/>
  <c r="E94" i="7"/>
  <c r="C94" i="7"/>
  <c r="I93" i="7"/>
  <c r="H93" i="7"/>
  <c r="G93" i="7"/>
  <c r="E93" i="7"/>
  <c r="C93" i="7"/>
  <c r="I92" i="7"/>
  <c r="H92" i="7"/>
  <c r="G92" i="7"/>
  <c r="E92" i="7"/>
  <c r="C92" i="7"/>
  <c r="I91" i="7"/>
  <c r="H91" i="7"/>
  <c r="G91" i="7"/>
  <c r="E91" i="7"/>
  <c r="C91" i="7"/>
  <c r="I90" i="7"/>
  <c r="H90" i="7"/>
  <c r="G90" i="7"/>
  <c r="E90" i="7"/>
  <c r="C90" i="7"/>
  <c r="I89" i="7"/>
  <c r="H89" i="7"/>
  <c r="G89" i="7"/>
  <c r="E89" i="7"/>
  <c r="C89" i="7"/>
  <c r="I88" i="7"/>
  <c r="H88" i="7"/>
  <c r="G88" i="7"/>
  <c r="E88" i="7"/>
  <c r="C88" i="7"/>
  <c r="I87" i="7"/>
  <c r="H87" i="7"/>
  <c r="G87" i="7"/>
  <c r="E87" i="7"/>
  <c r="C87" i="7"/>
  <c r="I86" i="7"/>
  <c r="H86" i="7"/>
  <c r="G86" i="7"/>
  <c r="E86" i="7"/>
  <c r="C86" i="7"/>
  <c r="I85" i="7"/>
  <c r="H85" i="7"/>
  <c r="G85" i="7"/>
  <c r="E85" i="7"/>
  <c r="C85" i="7"/>
  <c r="I84" i="7"/>
  <c r="H84" i="7"/>
  <c r="G84" i="7"/>
  <c r="E84" i="7"/>
  <c r="C84" i="7"/>
  <c r="I83" i="7"/>
  <c r="H83" i="7"/>
  <c r="G83" i="7"/>
  <c r="E83" i="7"/>
  <c r="C83" i="7"/>
  <c r="I82" i="7"/>
  <c r="H82" i="7"/>
  <c r="G82" i="7"/>
  <c r="E82" i="7"/>
  <c r="C82" i="7"/>
  <c r="I81" i="7"/>
  <c r="H81" i="7"/>
  <c r="G81" i="7"/>
  <c r="E81" i="7"/>
  <c r="C81" i="7"/>
  <c r="I80" i="7"/>
  <c r="H80" i="7"/>
  <c r="G80" i="7"/>
  <c r="E80" i="7"/>
  <c r="C80" i="7"/>
  <c r="I79" i="7"/>
  <c r="H79" i="7"/>
  <c r="G79" i="7"/>
  <c r="E79" i="7"/>
  <c r="C79" i="7"/>
  <c r="I78" i="7"/>
  <c r="H78" i="7"/>
  <c r="G78" i="7"/>
  <c r="E78" i="7"/>
  <c r="C78" i="7"/>
  <c r="I77" i="7"/>
  <c r="H77" i="7"/>
  <c r="G77" i="7"/>
  <c r="E77" i="7"/>
  <c r="C77" i="7"/>
  <c r="I76" i="7"/>
  <c r="H76" i="7"/>
  <c r="G76" i="7"/>
  <c r="E76" i="7"/>
  <c r="C76" i="7"/>
  <c r="I75" i="7"/>
  <c r="H75" i="7"/>
  <c r="G75" i="7"/>
  <c r="E75" i="7"/>
  <c r="C75" i="7"/>
  <c r="I74" i="7"/>
  <c r="H74" i="7"/>
  <c r="G74" i="7"/>
  <c r="E74" i="7"/>
  <c r="C74" i="7"/>
  <c r="I73" i="7"/>
  <c r="H73" i="7"/>
  <c r="G73" i="7"/>
  <c r="E73" i="7"/>
  <c r="C73" i="7"/>
  <c r="I72" i="7"/>
  <c r="H72" i="7"/>
  <c r="G72" i="7"/>
  <c r="E72" i="7"/>
  <c r="C72" i="7"/>
  <c r="I71" i="7"/>
  <c r="H71" i="7"/>
  <c r="G71" i="7"/>
  <c r="E71" i="7"/>
  <c r="C71" i="7"/>
  <c r="I70" i="7"/>
  <c r="H70" i="7"/>
  <c r="G70" i="7"/>
  <c r="E70" i="7"/>
  <c r="C70" i="7"/>
  <c r="I69" i="7"/>
  <c r="H69" i="7"/>
  <c r="G69" i="7"/>
  <c r="E69" i="7"/>
  <c r="C69" i="7"/>
  <c r="I68" i="7"/>
  <c r="H68" i="7"/>
  <c r="G68" i="7"/>
  <c r="E68" i="7"/>
  <c r="C68" i="7"/>
  <c r="I67" i="7"/>
  <c r="H67" i="7"/>
  <c r="G67" i="7"/>
  <c r="E67" i="7"/>
  <c r="C67" i="7"/>
  <c r="I66" i="7"/>
  <c r="H66" i="7"/>
  <c r="G66" i="7"/>
  <c r="E66" i="7"/>
  <c r="C66" i="7"/>
  <c r="I65" i="7"/>
  <c r="H65" i="7"/>
  <c r="G65" i="7"/>
  <c r="E65" i="7"/>
  <c r="C65" i="7"/>
  <c r="I64" i="7"/>
  <c r="H64" i="7"/>
  <c r="G64" i="7"/>
  <c r="E64" i="7"/>
  <c r="C64" i="7"/>
  <c r="I63" i="7"/>
  <c r="H63" i="7"/>
  <c r="G63" i="7"/>
  <c r="E63" i="7"/>
  <c r="C63" i="7"/>
  <c r="I62" i="7"/>
  <c r="H62" i="7"/>
  <c r="G62" i="7"/>
  <c r="E62" i="7"/>
  <c r="C62" i="7"/>
  <c r="I61" i="7"/>
  <c r="H61" i="7"/>
  <c r="G61" i="7"/>
  <c r="E61" i="7"/>
  <c r="C61" i="7"/>
  <c r="I60" i="7"/>
  <c r="H60" i="7"/>
  <c r="G60" i="7"/>
  <c r="E60" i="7"/>
  <c r="C60" i="7"/>
  <c r="I59" i="7"/>
  <c r="H59" i="7"/>
  <c r="G59" i="7"/>
  <c r="E59" i="7"/>
  <c r="C59" i="7"/>
  <c r="I58" i="7"/>
  <c r="H58" i="7"/>
  <c r="G58" i="7"/>
  <c r="E58" i="7"/>
  <c r="C58" i="7"/>
  <c r="I57" i="7"/>
  <c r="H57" i="7"/>
  <c r="G57" i="7"/>
  <c r="E57" i="7"/>
  <c r="C57" i="7"/>
  <c r="I56" i="7"/>
  <c r="H56" i="7"/>
  <c r="G56" i="7"/>
  <c r="E56" i="7"/>
  <c r="C56" i="7"/>
  <c r="I55" i="7"/>
  <c r="H55" i="7"/>
  <c r="G55" i="7"/>
  <c r="E55" i="7"/>
  <c r="C55" i="7"/>
  <c r="I54" i="7"/>
  <c r="H54" i="7"/>
  <c r="G54" i="7"/>
  <c r="E54" i="7"/>
  <c r="C54" i="7"/>
  <c r="I53" i="7"/>
  <c r="H53" i="7"/>
  <c r="G53" i="7"/>
  <c r="E53" i="7"/>
  <c r="C53" i="7"/>
  <c r="I52" i="7"/>
  <c r="H52" i="7"/>
  <c r="G52" i="7"/>
  <c r="E52" i="7"/>
  <c r="C52" i="7"/>
  <c r="I51" i="7"/>
  <c r="H51" i="7"/>
  <c r="G51" i="7"/>
  <c r="E51" i="7"/>
  <c r="C51" i="7"/>
  <c r="I50" i="7"/>
  <c r="H50" i="7"/>
  <c r="G50" i="7"/>
  <c r="E50" i="7"/>
  <c r="C50" i="7"/>
  <c r="I49" i="7"/>
  <c r="H49" i="7"/>
  <c r="G49" i="7"/>
  <c r="E49" i="7"/>
  <c r="C49" i="7"/>
  <c r="I48" i="7"/>
  <c r="H48" i="7"/>
  <c r="G48" i="7"/>
  <c r="E48" i="7"/>
  <c r="C48" i="7"/>
  <c r="I47" i="7"/>
  <c r="H47" i="7"/>
  <c r="G47" i="7"/>
  <c r="E47" i="7"/>
  <c r="C47" i="7"/>
  <c r="I46" i="7"/>
  <c r="H46" i="7"/>
  <c r="G46" i="7"/>
  <c r="E46" i="7"/>
  <c r="C46" i="7"/>
  <c r="I45" i="7"/>
  <c r="H45" i="7"/>
  <c r="G45" i="7"/>
  <c r="E45" i="7"/>
  <c r="C45" i="7"/>
  <c r="I44" i="7"/>
  <c r="H44" i="7"/>
  <c r="G44" i="7"/>
  <c r="E44" i="7"/>
  <c r="C44" i="7"/>
  <c r="I43" i="7"/>
  <c r="H43" i="7"/>
  <c r="G43" i="7"/>
  <c r="E43" i="7"/>
  <c r="C43" i="7"/>
  <c r="I42" i="7"/>
  <c r="H42" i="7"/>
  <c r="G42" i="7"/>
  <c r="E42" i="7"/>
  <c r="C42" i="7"/>
  <c r="I41" i="7"/>
  <c r="H41" i="7"/>
  <c r="G41" i="7"/>
  <c r="E41" i="7"/>
  <c r="C41" i="7"/>
  <c r="I40" i="7"/>
  <c r="H40" i="7"/>
  <c r="G40" i="7"/>
  <c r="E40" i="7"/>
  <c r="C40" i="7"/>
  <c r="I39" i="7"/>
  <c r="H39" i="7"/>
  <c r="G39" i="7"/>
  <c r="E39" i="7"/>
  <c r="C39" i="7"/>
  <c r="I38" i="7"/>
  <c r="H38" i="7"/>
  <c r="G38" i="7"/>
  <c r="E38" i="7"/>
  <c r="C38" i="7"/>
  <c r="I37" i="7"/>
  <c r="H37" i="7"/>
  <c r="G37" i="7"/>
  <c r="E37" i="7"/>
  <c r="C37" i="7"/>
  <c r="I36" i="7"/>
  <c r="H36" i="7"/>
  <c r="G36" i="7"/>
  <c r="E36" i="7"/>
  <c r="C36" i="7"/>
  <c r="I35" i="7"/>
  <c r="H35" i="7"/>
  <c r="G35" i="7"/>
  <c r="E35" i="7"/>
  <c r="C35" i="7"/>
  <c r="I34" i="7"/>
  <c r="H34" i="7"/>
  <c r="G34" i="7"/>
  <c r="E34" i="7"/>
  <c r="C34" i="7"/>
  <c r="I33" i="7"/>
  <c r="H33" i="7"/>
  <c r="G33" i="7"/>
  <c r="E33" i="7"/>
  <c r="C33" i="7"/>
  <c r="I32" i="7"/>
  <c r="H32" i="7"/>
  <c r="G32" i="7"/>
  <c r="E32" i="7"/>
  <c r="C32" i="7"/>
  <c r="I31" i="7"/>
  <c r="H31" i="7"/>
  <c r="G31" i="7"/>
  <c r="E31" i="7"/>
  <c r="C31" i="7"/>
  <c r="I30" i="7"/>
  <c r="H30" i="7"/>
  <c r="G30" i="7"/>
  <c r="E30" i="7"/>
  <c r="C30" i="7"/>
  <c r="I29" i="7"/>
  <c r="H29" i="7"/>
  <c r="G29" i="7"/>
  <c r="E29" i="7"/>
  <c r="C29" i="7"/>
  <c r="I28" i="7"/>
  <c r="H28" i="7"/>
  <c r="G28" i="7"/>
  <c r="E28" i="7"/>
  <c r="C28" i="7"/>
  <c r="I27" i="7"/>
  <c r="H27" i="7"/>
  <c r="G27" i="7"/>
  <c r="E27" i="7"/>
  <c r="C27" i="7"/>
  <c r="I26" i="7"/>
  <c r="H26" i="7"/>
  <c r="G26" i="7"/>
  <c r="E26" i="7"/>
  <c r="C26" i="7"/>
  <c r="I25" i="7"/>
  <c r="H25" i="7"/>
  <c r="G25" i="7"/>
  <c r="E25" i="7"/>
  <c r="C25" i="7"/>
  <c r="I24" i="7"/>
  <c r="H24" i="7"/>
  <c r="G24" i="7"/>
  <c r="E24" i="7"/>
  <c r="C24" i="7"/>
  <c r="I23" i="7"/>
  <c r="H23" i="7"/>
  <c r="G23" i="7"/>
  <c r="E23" i="7"/>
  <c r="C23" i="7"/>
  <c r="I22" i="7"/>
  <c r="H22" i="7"/>
  <c r="G22" i="7"/>
  <c r="E22" i="7"/>
  <c r="C22" i="7"/>
  <c r="I21" i="7"/>
  <c r="H21" i="7"/>
  <c r="G21" i="7"/>
  <c r="E21" i="7"/>
  <c r="C21" i="7"/>
  <c r="I20" i="7"/>
  <c r="H20" i="7"/>
  <c r="G20" i="7"/>
  <c r="E20" i="7"/>
  <c r="C20" i="7"/>
  <c r="I19" i="7"/>
  <c r="H19" i="7"/>
  <c r="G19" i="7"/>
  <c r="E19" i="7"/>
  <c r="C19" i="7"/>
  <c r="I18" i="7"/>
  <c r="H18" i="7"/>
  <c r="G18" i="7"/>
  <c r="E18" i="7"/>
  <c r="C18" i="7"/>
  <c r="I17" i="7"/>
  <c r="H17" i="7"/>
  <c r="G17" i="7"/>
  <c r="E17" i="7"/>
  <c r="C17" i="7"/>
  <c r="I16" i="7"/>
  <c r="H16" i="7"/>
  <c r="G16" i="7"/>
  <c r="E16" i="7"/>
  <c r="C16" i="7"/>
  <c r="I15" i="7"/>
  <c r="H15" i="7"/>
  <c r="G15" i="7"/>
  <c r="E15" i="7"/>
  <c r="C15" i="7"/>
  <c r="I14" i="7"/>
  <c r="H14" i="7"/>
  <c r="G14" i="7"/>
  <c r="E14" i="7"/>
  <c r="C14" i="7"/>
  <c r="I13" i="7"/>
  <c r="H13" i="7"/>
  <c r="G13" i="7"/>
  <c r="E13" i="7"/>
  <c r="C13" i="7"/>
  <c r="I12" i="7"/>
  <c r="H12" i="7"/>
  <c r="G12" i="7"/>
  <c r="E12" i="7"/>
  <c r="C12" i="7"/>
  <c r="I11" i="7"/>
  <c r="H11" i="7"/>
  <c r="G11" i="7"/>
  <c r="E11" i="7"/>
  <c r="C11" i="7"/>
  <c r="I10" i="7"/>
  <c r="H10" i="7"/>
  <c r="G10" i="7"/>
  <c r="E10" i="7"/>
  <c r="C10" i="7"/>
  <c r="I9" i="7"/>
  <c r="H9" i="7"/>
  <c r="G9" i="7"/>
  <c r="E9" i="7"/>
  <c r="C9" i="7"/>
  <c r="I8" i="7"/>
  <c r="H8" i="7"/>
  <c r="G8" i="7"/>
  <c r="E8" i="7"/>
  <c r="C8" i="7"/>
  <c r="I7" i="7"/>
  <c r="H7" i="7"/>
  <c r="G7" i="7"/>
  <c r="E7" i="7"/>
  <c r="C7" i="7"/>
  <c r="I6" i="7"/>
  <c r="H6" i="7"/>
  <c r="G6" i="7"/>
  <c r="E6" i="7"/>
  <c r="C6" i="7"/>
  <c r="I5" i="7"/>
  <c r="H5" i="7"/>
  <c r="G5" i="7"/>
  <c r="E5" i="7"/>
  <c r="C5" i="7"/>
  <c r="G8" i="4" l="1"/>
  <c r="G9" i="4"/>
  <c r="G10" i="4"/>
  <c r="G11" i="4"/>
  <c r="G12" i="4"/>
  <c r="G13" i="4"/>
  <c r="G18" i="4"/>
  <c r="G19" i="4"/>
  <c r="G20" i="4"/>
  <c r="G21" i="4"/>
  <c r="G22" i="4"/>
  <c r="G24" i="4"/>
  <c r="G25" i="4"/>
  <c r="G26" i="4"/>
  <c r="G28" i="4"/>
  <c r="G31" i="4"/>
  <c r="G32" i="4"/>
  <c r="G33" i="4"/>
  <c r="G35" i="4"/>
  <c r="G36" i="4"/>
  <c r="G37" i="4"/>
  <c r="G38" i="4"/>
  <c r="G39" i="4"/>
  <c r="G40" i="4"/>
  <c r="G42" i="4"/>
  <c r="G43" i="4"/>
  <c r="G44" i="4"/>
  <c r="G46" i="4"/>
  <c r="G47" i="4"/>
  <c r="G48" i="4"/>
  <c r="G49" i="4"/>
  <c r="G50" i="4"/>
  <c r="G51" i="4"/>
  <c r="G52" i="4"/>
  <c r="G53" i="4"/>
  <c r="G55" i="4"/>
  <c r="G56" i="4"/>
  <c r="G57" i="4"/>
  <c r="G58" i="4"/>
  <c r="G61" i="4"/>
  <c r="G62" i="4"/>
  <c r="G63" i="4"/>
  <c r="G66" i="4"/>
  <c r="G67" i="4"/>
  <c r="G68" i="4"/>
  <c r="G69" i="4"/>
  <c r="G70" i="4"/>
  <c r="G71" i="4"/>
  <c r="G72" i="4"/>
  <c r="G73" i="4"/>
  <c r="G74" i="4"/>
  <c r="G77" i="4"/>
  <c r="G78" i="4"/>
  <c r="G83" i="4"/>
  <c r="G84" i="4"/>
  <c r="G85" i="4"/>
  <c r="G87" i="4"/>
  <c r="G88" i="4"/>
  <c r="G89" i="4"/>
  <c r="G90" i="4"/>
  <c r="G92" i="4"/>
  <c r="G93" i="4"/>
  <c r="G95" i="4"/>
  <c r="G97" i="4"/>
  <c r="G98" i="4"/>
  <c r="G101" i="4"/>
  <c r="G102" i="4"/>
  <c r="G103" i="4"/>
  <c r="G105" i="4"/>
  <c r="G106" i="4"/>
  <c r="G107" i="4"/>
  <c r="G108" i="4"/>
  <c r="G109" i="4"/>
  <c r="G7" i="4"/>
  <c r="E8" i="4"/>
  <c r="E9" i="4"/>
  <c r="E10" i="4"/>
  <c r="E11" i="4"/>
  <c r="E12" i="4"/>
  <c r="E13" i="4"/>
  <c r="E14" i="4"/>
  <c r="E16" i="4"/>
  <c r="E17" i="4"/>
  <c r="E18" i="4"/>
  <c r="E19" i="4"/>
  <c r="E20" i="4"/>
  <c r="E22" i="4"/>
  <c r="E23" i="4"/>
  <c r="E25" i="4"/>
  <c r="E26" i="4"/>
  <c r="E27" i="4"/>
  <c r="E30" i="4"/>
  <c r="E32" i="4"/>
  <c r="E33" i="4"/>
  <c r="E36" i="4"/>
  <c r="E37" i="4"/>
  <c r="E38" i="4"/>
  <c r="E40" i="4"/>
  <c r="E42" i="4"/>
  <c r="E43" i="4"/>
  <c r="E46" i="4"/>
  <c r="E47" i="4"/>
  <c r="E48" i="4"/>
  <c r="E49" i="4"/>
  <c r="E51" i="4"/>
  <c r="E52" i="4"/>
  <c r="E53" i="4"/>
  <c r="E55" i="4"/>
  <c r="E56" i="4"/>
  <c r="E57" i="4"/>
  <c r="E59" i="4"/>
  <c r="E61" i="4"/>
  <c r="E62" i="4"/>
  <c r="E63" i="4"/>
  <c r="E67" i="4"/>
  <c r="E68" i="4"/>
  <c r="E70" i="4"/>
  <c r="E71" i="4"/>
  <c r="E72" i="4"/>
  <c r="E74" i="4"/>
  <c r="E76" i="4"/>
  <c r="E77" i="4"/>
  <c r="E78" i="4"/>
  <c r="E79" i="4"/>
  <c r="E81" i="4"/>
  <c r="E84" i="4"/>
  <c r="E85" i="4"/>
  <c r="E87" i="4"/>
  <c r="E88" i="4"/>
  <c r="E89" i="4"/>
  <c r="E90" i="4"/>
  <c r="E92" i="4"/>
  <c r="E93" i="4"/>
  <c r="E94" i="4"/>
  <c r="E95" i="4"/>
  <c r="E96" i="4"/>
  <c r="E98" i="4"/>
  <c r="E99" i="4"/>
  <c r="E100" i="4"/>
  <c r="E101" i="4"/>
  <c r="E102" i="4"/>
  <c r="E103" i="4"/>
  <c r="E104" i="4"/>
  <c r="E106" i="4"/>
  <c r="E107" i="4"/>
  <c r="E108" i="4"/>
  <c r="E109" i="4"/>
  <c r="C8" i="4"/>
  <c r="C10" i="4"/>
  <c r="C11" i="4"/>
  <c r="C12" i="4"/>
  <c r="C13" i="4"/>
  <c r="C16" i="4"/>
  <c r="C17" i="4"/>
  <c r="C18" i="4"/>
  <c r="C19" i="4"/>
  <c r="C20" i="4"/>
  <c r="C22" i="4"/>
  <c r="C24" i="4"/>
  <c r="C26" i="4"/>
  <c r="C29" i="4"/>
  <c r="C31" i="4"/>
  <c r="C32" i="4"/>
  <c r="C33" i="4"/>
  <c r="C34" i="4"/>
  <c r="C36" i="4"/>
  <c r="C37" i="4"/>
  <c r="C38" i="4"/>
  <c r="C40" i="4"/>
  <c r="C42" i="4"/>
  <c r="C43" i="4"/>
  <c r="C45" i="4"/>
  <c r="C46" i="4"/>
  <c r="C47" i="4"/>
  <c r="C48" i="4"/>
  <c r="C49" i="4"/>
  <c r="C52" i="4"/>
  <c r="C53" i="4"/>
  <c r="C55" i="4"/>
  <c r="C56" i="4"/>
  <c r="C57" i="4"/>
  <c r="C58" i="4"/>
  <c r="C60" i="4"/>
  <c r="C61" i="4"/>
  <c r="C63" i="4"/>
  <c r="C67" i="4"/>
  <c r="C70" i="4"/>
  <c r="C72" i="4"/>
  <c r="C74" i="4"/>
  <c r="C75" i="4"/>
  <c r="C76" i="4"/>
  <c r="C77" i="4"/>
  <c r="C78" i="4"/>
  <c r="C79" i="4"/>
  <c r="C81" i="4"/>
  <c r="C82" i="4"/>
  <c r="C83" i="4"/>
  <c r="C86" i="4"/>
  <c r="C88" i="4"/>
  <c r="C89" i="4"/>
  <c r="C90" i="4"/>
  <c r="C91" i="4"/>
  <c r="C92" i="4"/>
  <c r="C93" i="4"/>
  <c r="C95" i="4"/>
  <c r="C96" i="4"/>
  <c r="C98" i="4"/>
  <c r="C99" i="4"/>
  <c r="C100" i="4"/>
  <c r="C101" i="4"/>
  <c r="C104" i="4"/>
  <c r="C106" i="4"/>
  <c r="C107" i="4"/>
  <c r="C108" i="4"/>
  <c r="C109" i="4"/>
  <c r="G8" i="5" l="1"/>
  <c r="G9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8" i="5"/>
  <c r="G99" i="5"/>
  <c r="G100" i="5"/>
  <c r="G101" i="5"/>
  <c r="G102" i="5"/>
  <c r="G103" i="5"/>
  <c r="G104" i="5"/>
  <c r="G105" i="5"/>
  <c r="G106" i="5"/>
  <c r="G107" i="5"/>
  <c r="G110" i="5"/>
  <c r="G116" i="5"/>
  <c r="G118" i="5"/>
  <c r="G120" i="5"/>
  <c r="G121" i="5"/>
  <c r="G122" i="5"/>
  <c r="G123" i="5"/>
  <c r="G124" i="5"/>
  <c r="G125" i="5"/>
  <c r="G126" i="5"/>
  <c r="G129" i="5"/>
  <c r="G133" i="5"/>
  <c r="G134" i="5"/>
  <c r="G136" i="5"/>
  <c r="G138" i="5"/>
  <c r="G139" i="5"/>
  <c r="G140" i="5"/>
  <c r="G141" i="5"/>
  <c r="G142" i="5"/>
  <c r="G143" i="5"/>
  <c r="G146" i="5"/>
  <c r="G147" i="5"/>
  <c r="G148" i="5"/>
  <c r="G151" i="5"/>
  <c r="G152" i="5"/>
  <c r="G153" i="5"/>
  <c r="G154" i="5"/>
  <c r="G155" i="5"/>
  <c r="G158" i="5"/>
  <c r="G160" i="5"/>
  <c r="G161" i="5"/>
  <c r="G162" i="5"/>
  <c r="G164" i="5"/>
  <c r="G165" i="5"/>
  <c r="G166" i="5"/>
  <c r="G167" i="5"/>
  <c r="G168" i="5"/>
  <c r="G169" i="5"/>
  <c r="G170" i="5"/>
  <c r="G171" i="5"/>
  <c r="G7" i="5"/>
  <c r="E8" i="5"/>
  <c r="E9" i="5"/>
  <c r="E10" i="5"/>
  <c r="E11" i="5"/>
  <c r="E12" i="5"/>
  <c r="E13" i="5"/>
  <c r="E14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10" i="5"/>
  <c r="E111" i="5"/>
  <c r="E114" i="5"/>
  <c r="E115" i="5"/>
  <c r="E116" i="5"/>
  <c r="E118" i="5"/>
  <c r="E119" i="5"/>
  <c r="E120" i="5"/>
  <c r="E121" i="5"/>
  <c r="E124" i="5"/>
  <c r="E125" i="5"/>
  <c r="E126" i="5"/>
  <c r="E127" i="5"/>
  <c r="E128" i="5"/>
  <c r="E129" i="5"/>
  <c r="E130" i="5"/>
  <c r="E131" i="5"/>
  <c r="E132" i="5"/>
  <c r="E133" i="5"/>
  <c r="E136" i="5"/>
  <c r="E138" i="5"/>
  <c r="E139" i="5"/>
  <c r="E140" i="5"/>
  <c r="E143" i="5"/>
  <c r="E144" i="5"/>
  <c r="E145" i="5"/>
  <c r="E147" i="5"/>
  <c r="E148" i="5"/>
  <c r="E149" i="5"/>
  <c r="E150" i="5"/>
  <c r="E152" i="5"/>
  <c r="E153" i="5"/>
  <c r="E155" i="5"/>
  <c r="E156" i="5"/>
  <c r="E157" i="5"/>
  <c r="E158" i="5"/>
  <c r="E159" i="5"/>
  <c r="E161" i="5"/>
  <c r="E163" i="5"/>
  <c r="E164" i="5"/>
  <c r="E171" i="5"/>
  <c r="E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171" i="5"/>
  <c r="C7" i="5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6" i="3"/>
  <c r="G57" i="3"/>
  <c r="G58" i="3"/>
  <c r="G60" i="3"/>
  <c r="G61" i="3"/>
  <c r="G63" i="3"/>
  <c r="G64" i="3"/>
  <c r="G65" i="3"/>
  <c r="G66" i="3"/>
  <c r="G68" i="3"/>
  <c r="G69" i="3"/>
  <c r="G71" i="3"/>
  <c r="G72" i="3"/>
  <c r="G73" i="3"/>
  <c r="G74" i="3"/>
  <c r="G76" i="3"/>
  <c r="G78" i="3"/>
  <c r="G80" i="3"/>
  <c r="G81" i="3"/>
  <c r="G82" i="3"/>
  <c r="G87" i="3"/>
  <c r="G89" i="3"/>
  <c r="G90" i="3"/>
  <c r="G92" i="3"/>
  <c r="G93" i="3"/>
  <c r="G95" i="3"/>
  <c r="G97" i="3"/>
  <c r="G99" i="3"/>
  <c r="G102" i="3"/>
  <c r="G105" i="3"/>
  <c r="G107" i="3"/>
  <c r="G110" i="3"/>
  <c r="G111" i="3"/>
  <c r="G113" i="3"/>
  <c r="G114" i="3"/>
  <c r="G115" i="3"/>
  <c r="G116" i="3"/>
  <c r="G117" i="3"/>
  <c r="G119" i="3"/>
  <c r="G120" i="3"/>
  <c r="G121" i="3"/>
  <c r="G122" i="3"/>
  <c r="G123" i="3"/>
  <c r="G124" i="3"/>
  <c r="G125" i="3"/>
  <c r="G126" i="3"/>
  <c r="G131" i="3"/>
  <c r="G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9" i="3"/>
  <c r="E50" i="3"/>
  <c r="E51" i="3"/>
  <c r="E53" i="3"/>
  <c r="E56" i="3"/>
  <c r="E57" i="3"/>
  <c r="E58" i="3"/>
  <c r="E60" i="3"/>
  <c r="E61" i="3"/>
  <c r="E62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7" i="3"/>
  <c r="E91" i="3"/>
  <c r="E92" i="3"/>
  <c r="E93" i="3"/>
  <c r="E95" i="3"/>
  <c r="E96" i="3"/>
  <c r="E97" i="3"/>
  <c r="E99" i="3"/>
  <c r="E102" i="3"/>
  <c r="E105" i="3"/>
  <c r="E106" i="3"/>
  <c r="E108" i="3"/>
  <c r="E109" i="3"/>
  <c r="E112" i="3"/>
  <c r="E118" i="3"/>
  <c r="E119" i="3"/>
  <c r="E120" i="3"/>
  <c r="E121" i="3"/>
  <c r="E123" i="3"/>
  <c r="E125" i="3"/>
  <c r="E127" i="3"/>
  <c r="E128" i="3"/>
  <c r="E129" i="3"/>
  <c r="E130" i="3"/>
  <c r="E131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31" i="3"/>
  <c r="E7" i="3"/>
  <c r="C7" i="3"/>
  <c r="B42" i="1" l="1"/>
  <c r="H7" i="5"/>
  <c r="I7" i="5"/>
  <c r="H7" i="3"/>
  <c r="I7" i="3"/>
  <c r="B41" i="1" l="1"/>
  <c r="B40" i="1"/>
  <c r="B39" i="1"/>
  <c r="B38" i="1"/>
  <c r="B37" i="1"/>
  <c r="B36" i="1" l="1"/>
  <c r="I8" i="5" l="1"/>
  <c r="I9" i="5"/>
  <c r="I10" i="5"/>
  <c r="I11" i="5"/>
  <c r="I12" i="5"/>
  <c r="I13" i="5"/>
  <c r="I14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171" i="5"/>
  <c r="H8" i="5"/>
  <c r="H9" i="5"/>
  <c r="H10" i="5"/>
  <c r="H11" i="5"/>
  <c r="H12" i="5"/>
  <c r="H13" i="5"/>
  <c r="H14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171" i="5"/>
  <c r="I8" i="4"/>
  <c r="I10" i="4"/>
  <c r="I11" i="4"/>
  <c r="I12" i="4"/>
  <c r="I13" i="4"/>
  <c r="I18" i="4"/>
  <c r="I19" i="4"/>
  <c r="I20" i="4"/>
  <c r="I22" i="4"/>
  <c r="I24" i="4"/>
  <c r="I26" i="4"/>
  <c r="I31" i="4"/>
  <c r="I32" i="4"/>
  <c r="I33" i="4"/>
  <c r="I36" i="4"/>
  <c r="I37" i="4"/>
  <c r="I38" i="4"/>
  <c r="I40" i="4"/>
  <c r="I42" i="4"/>
  <c r="I43" i="4"/>
  <c r="I46" i="4"/>
  <c r="I47" i="4"/>
  <c r="I48" i="4"/>
  <c r="I49" i="4"/>
  <c r="I52" i="4"/>
  <c r="I53" i="4"/>
  <c r="I55" i="4"/>
  <c r="I56" i="4"/>
  <c r="I57" i="4"/>
  <c r="I61" i="4"/>
  <c r="I63" i="4"/>
  <c r="I70" i="4"/>
  <c r="I72" i="4"/>
  <c r="I74" i="4"/>
  <c r="I77" i="4"/>
  <c r="I78" i="4"/>
  <c r="I83" i="4"/>
  <c r="I88" i="4"/>
  <c r="I89" i="4"/>
  <c r="I90" i="4"/>
  <c r="I92" i="4"/>
  <c r="I93" i="4"/>
  <c r="I95" i="4"/>
  <c r="I98" i="4"/>
  <c r="I101" i="4"/>
  <c r="I106" i="4"/>
  <c r="I107" i="4"/>
  <c r="I108" i="4"/>
  <c r="I109" i="4"/>
  <c r="H8" i="4"/>
  <c r="H10" i="4"/>
  <c r="H11" i="4"/>
  <c r="H12" i="4"/>
  <c r="H13" i="4"/>
  <c r="H16" i="4"/>
  <c r="H17" i="4"/>
  <c r="H18" i="4"/>
  <c r="H19" i="4"/>
  <c r="H20" i="4"/>
  <c r="H22" i="4"/>
  <c r="H26" i="4"/>
  <c r="H32" i="4"/>
  <c r="H33" i="4"/>
  <c r="H36" i="4"/>
  <c r="H37" i="4"/>
  <c r="H38" i="4"/>
  <c r="H40" i="4"/>
  <c r="H42" i="4"/>
  <c r="H43" i="4"/>
  <c r="H46" i="4"/>
  <c r="H47" i="4"/>
  <c r="H48" i="4"/>
  <c r="H49" i="4"/>
  <c r="H52" i="4"/>
  <c r="H53" i="4"/>
  <c r="H55" i="4"/>
  <c r="H56" i="4"/>
  <c r="H57" i="4"/>
  <c r="H61" i="4"/>
  <c r="H63" i="4"/>
  <c r="H67" i="4"/>
  <c r="H70" i="4"/>
  <c r="H72" i="4"/>
  <c r="H74" i="4"/>
  <c r="H76" i="4"/>
  <c r="H77" i="4"/>
  <c r="H78" i="4"/>
  <c r="H79" i="4"/>
  <c r="H81" i="4"/>
  <c r="H88" i="4"/>
  <c r="H89" i="4"/>
  <c r="H90" i="4"/>
  <c r="H92" i="4"/>
  <c r="H93" i="4"/>
  <c r="H95" i="4"/>
  <c r="H96" i="4"/>
  <c r="H98" i="4"/>
  <c r="H99" i="4"/>
  <c r="H100" i="4"/>
  <c r="H101" i="4"/>
  <c r="H104" i="4"/>
  <c r="H106" i="4"/>
  <c r="H107" i="4"/>
  <c r="H108" i="4"/>
  <c r="H109" i="4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6" i="3"/>
  <c r="I57" i="3"/>
  <c r="I58" i="3"/>
  <c r="I60" i="3"/>
  <c r="I61" i="3"/>
  <c r="I63" i="3"/>
  <c r="I64" i="3"/>
  <c r="I65" i="3"/>
  <c r="I66" i="3"/>
  <c r="I68" i="3"/>
  <c r="I69" i="3"/>
  <c r="I71" i="3"/>
  <c r="I72" i="3"/>
  <c r="I73" i="3"/>
  <c r="I74" i="3"/>
  <c r="I76" i="3"/>
  <c r="I78" i="3"/>
  <c r="I80" i="3"/>
  <c r="I81" i="3"/>
  <c r="I82" i="3"/>
  <c r="I87" i="3"/>
  <c r="I89" i="3"/>
  <c r="I90" i="3"/>
  <c r="I92" i="3"/>
  <c r="I93" i="3"/>
  <c r="I95" i="3"/>
  <c r="I97" i="3"/>
  <c r="I99" i="3"/>
  <c r="I102" i="3"/>
  <c r="I131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9" i="3"/>
  <c r="H50" i="3"/>
  <c r="H51" i="3"/>
  <c r="H53" i="3"/>
  <c r="H56" i="3"/>
  <c r="H57" i="3"/>
  <c r="H58" i="3"/>
  <c r="H60" i="3"/>
  <c r="H61" i="3"/>
  <c r="H62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1" i="3"/>
  <c r="H87" i="3"/>
  <c r="H91" i="3"/>
  <c r="H92" i="3"/>
  <c r="H93" i="3"/>
  <c r="H95" i="3"/>
  <c r="H96" i="3"/>
  <c r="H97" i="3"/>
  <c r="H99" i="3"/>
  <c r="H102" i="3"/>
  <c r="H131" i="3"/>
</calcChain>
</file>

<file path=xl/sharedStrings.xml><?xml version="1.0" encoding="utf-8"?>
<sst xmlns="http://schemas.openxmlformats.org/spreadsheetml/2006/main" count="3773" uniqueCount="834">
  <si>
    <t>Period</t>
  </si>
  <si>
    <t>Export</t>
  </si>
  <si>
    <t>Import</t>
  </si>
  <si>
    <t>Import (-)</t>
  </si>
  <si>
    <t>Trade bal</t>
  </si>
  <si>
    <t>%Change in Total Trade Value M-on-M</t>
  </si>
  <si>
    <t>%Change in Total Trade Value  Y-on-Y</t>
  </si>
  <si>
    <t>%Change in Trade Balance M-on-M</t>
  </si>
  <si>
    <t>Q1-20</t>
  </si>
  <si>
    <t>Q2-20</t>
  </si>
  <si>
    <t>Q3-20</t>
  </si>
  <si>
    <t>%Change in Trade Balance Y-on-Y</t>
  </si>
  <si>
    <t>%Change in Export Value Y-on-Y</t>
  </si>
  <si>
    <t>%Change in Export Value M-on-M</t>
  </si>
  <si>
    <t>%Change in Import Value M-on-M</t>
  </si>
  <si>
    <t>%Change in Import Value Y-on-Y</t>
  </si>
  <si>
    <t>Chart 2: Trade balance</t>
  </si>
  <si>
    <t>Chart 1: Total imports and total exports</t>
  </si>
  <si>
    <t>Partner</t>
  </si>
  <si>
    <t>China</t>
  </si>
  <si>
    <t>South Africa</t>
  </si>
  <si>
    <t>Zambia</t>
  </si>
  <si>
    <t>Value (N$ m)</t>
  </si>
  <si>
    <t>%Share</t>
  </si>
  <si>
    <t>%∆m/m</t>
  </si>
  <si>
    <r>
      <t>%</t>
    </r>
    <r>
      <rPr>
        <b/>
        <sz val="11"/>
        <color theme="1"/>
        <rFont val="Calibri"/>
        <family val="2"/>
      </rPr>
      <t>∆y</t>
    </r>
    <r>
      <rPr>
        <b/>
        <sz val="11"/>
        <color theme="1"/>
        <rFont val="Calibri"/>
        <family val="2"/>
        <scheme val="minor"/>
      </rPr>
      <t>/y</t>
    </r>
  </si>
  <si>
    <t>Total</t>
  </si>
  <si>
    <t>SITCR4-Classification</t>
  </si>
  <si>
    <t>Table 3: Exports by partner</t>
  </si>
  <si>
    <t>Table 4: Imports by partner</t>
  </si>
  <si>
    <t>Table 5: Exports by products</t>
  </si>
  <si>
    <t>Table 6: Re-export by product</t>
  </si>
  <si>
    <t>TOP FIVE RE-EXPORT PRODUCT BY COUNTRY</t>
  </si>
  <si>
    <t>TOP FIVE EXPORT PRODUCTS BY COUNTRY</t>
  </si>
  <si>
    <t>TOP FIVE IMPORT PRODUCT BY COUNTRY</t>
  </si>
  <si>
    <t>Sea</t>
  </si>
  <si>
    <t>Road</t>
  </si>
  <si>
    <t>Air</t>
  </si>
  <si>
    <t>Exports</t>
  </si>
  <si>
    <t>Madagascar</t>
  </si>
  <si>
    <t>COMESA</t>
  </si>
  <si>
    <t>EU</t>
  </si>
  <si>
    <t>SACU</t>
  </si>
  <si>
    <t>BRIC</t>
  </si>
  <si>
    <t>EFTA</t>
  </si>
  <si>
    <t>Regional Grouping</t>
  </si>
  <si>
    <t>SADC excl SACU</t>
  </si>
  <si>
    <t>Chart 3: % Share of exports by country</t>
  </si>
  <si>
    <t>Re-export by country</t>
  </si>
  <si>
    <t>Chart 4: % share of imports by country</t>
  </si>
  <si>
    <t>Chart 5: Percentage share of the top five export products</t>
  </si>
  <si>
    <t>Chart 6: Percentage share of the top five re-export products</t>
  </si>
  <si>
    <t>Chart 7: Percentage share of the top five import products</t>
  </si>
  <si>
    <t>Table 7: Import by product</t>
  </si>
  <si>
    <t xml:space="preserve">Chart 8: Percentage of export by economic regions </t>
  </si>
  <si>
    <t xml:space="preserve">Table 8: Percentage of export by economic regions </t>
  </si>
  <si>
    <t xml:space="preserve">Table 9: Percentage of imports by economic regions </t>
  </si>
  <si>
    <t xml:space="preserve">Chart 9: Percentage of imports by economic regions </t>
  </si>
  <si>
    <t>Year</t>
  </si>
  <si>
    <t>Partner \ SITCR4</t>
  </si>
  <si>
    <t>Q4-20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</si>
  <si>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</si>
  <si>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</si>
  <si>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</si>
  <si>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</si>
  <si>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</si>
  <si>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</si>
  <si>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</si>
  <si>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NETHERLANDS ANTILLES</t>
  </si>
  <si>
    <t>ANGOLA</t>
  </si>
  <si>
    <t>ANTARCTICA</t>
  </si>
  <si>
    <t>ARGENTINA</t>
  </si>
  <si>
    <t>AMERICAN SAMOA</t>
  </si>
  <si>
    <t>AUSTRIA</t>
  </si>
  <si>
    <t>AUSTRALIA</t>
  </si>
  <si>
    <t>ARUBA</t>
  </si>
  <si>
    <t>Aland Islands</t>
  </si>
  <si>
    <t>AZERBAIJAN</t>
  </si>
  <si>
    <t>Bosnia and Herzegovina</t>
  </si>
  <si>
    <t>BARBADOS</t>
  </si>
  <si>
    <t>BANGLADESH</t>
  </si>
  <si>
    <t>BELGIUM</t>
  </si>
  <si>
    <t>Burkinafaso</t>
  </si>
  <si>
    <t>BULGARIA</t>
  </si>
  <si>
    <t>BAHRAIN</t>
  </si>
  <si>
    <t>BURUNDI</t>
  </si>
  <si>
    <t>BENIN</t>
  </si>
  <si>
    <t>BERMUDA</t>
  </si>
  <si>
    <t>Brunei Darassalam</t>
  </si>
  <si>
    <t>BOLIVIA</t>
  </si>
  <si>
    <t>BRAZIL</t>
  </si>
  <si>
    <t>BAHAMAS</t>
  </si>
  <si>
    <t>BHUTAN</t>
  </si>
  <si>
    <t>BURMA</t>
  </si>
  <si>
    <t>BOUVET ISLAND</t>
  </si>
  <si>
    <t>BELARUS</t>
  </si>
  <si>
    <t>BELIZE</t>
  </si>
  <si>
    <t>CANADA</t>
  </si>
  <si>
    <t>Cocos Island</t>
  </si>
  <si>
    <t>DEMOCRATIC REPUBLIC OF CONGO</t>
  </si>
  <si>
    <t>CENTRAL AFRICAN REPUBLIC</t>
  </si>
  <si>
    <t>Congo - Brazaville</t>
  </si>
  <si>
    <t>SWITZERLAND</t>
  </si>
  <si>
    <t>Cote D'Ivoire</t>
  </si>
  <si>
    <t>Cook Island</t>
  </si>
  <si>
    <t>CHILE</t>
  </si>
  <si>
    <t>CAMEROON</t>
  </si>
  <si>
    <t>CHINA</t>
  </si>
  <si>
    <t>COLOMBIA</t>
  </si>
  <si>
    <t>COSTA RICA</t>
  </si>
  <si>
    <t>Czech Republic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</si>
  <si>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</si>
  <si>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</si>
  <si>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</si>
  <si>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</si>
  <si>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</si>
  <si>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</si>
  <si>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</si>
  <si>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</si>
  <si>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</si>
  <si>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</si>
  <si>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</si>
  <si>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</si>
  <si>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</si>
  <si>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</si>
  <si>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</si>
  <si>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IRELAND</t>
  </si>
  <si>
    <t>EPZ</t>
  </si>
  <si>
    <t>Equatorial guinea</t>
  </si>
  <si>
    <t>ERITRIA</t>
  </si>
  <si>
    <t>SPAIN</t>
  </si>
  <si>
    <t>ETHIOPIA</t>
  </si>
  <si>
    <t>FINLAND</t>
  </si>
  <si>
    <t>Fiji</t>
  </si>
  <si>
    <t>Falkland Islands (Malvinas)</t>
  </si>
  <si>
    <t>Federated States of Micronesia</t>
  </si>
  <si>
    <t>Faroe Islands</t>
  </si>
  <si>
    <t>FRANCE</t>
  </si>
  <si>
    <t>GABON</t>
  </si>
  <si>
    <t>UNITED KINGDOM</t>
  </si>
  <si>
    <t>GRENADA</t>
  </si>
  <si>
    <t>GEORGIA</t>
  </si>
  <si>
    <t>FRENCH GUIANA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</si>
  <si>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</si>
  <si>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</si>
  <si>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</si>
  <si>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</si>
  <si>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</si>
  <si>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</si>
  <si>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</si>
  <si>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</si>
  <si>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&amp; South S/wich Island</t>
  </si>
  <si>
    <t>Guatemala</t>
  </si>
  <si>
    <t>GUAM</t>
  </si>
  <si>
    <t>Guinea-Bissau</t>
  </si>
  <si>
    <t>GUYANA</t>
  </si>
  <si>
    <t>HONG KONG</t>
  </si>
  <si>
    <t>Heard Island &amp; Mc Donald Islands</t>
  </si>
  <si>
    <t>HONDURAS</t>
  </si>
  <si>
    <t>Crotia</t>
  </si>
  <si>
    <t>High Sea</t>
  </si>
  <si>
    <t>HAITI</t>
  </si>
  <si>
    <t>HUNGARY</t>
  </si>
  <si>
    <t>CANARY ISLANDS</t>
  </si>
  <si>
    <t>INDONESIA</t>
  </si>
  <si>
    <t>ISRAEL</t>
  </si>
  <si>
    <t>INDIA</t>
  </si>
  <si>
    <t>BRITISH INDIAN OCEAN TERRITORY</t>
  </si>
  <si>
    <t>IRAQ</t>
  </si>
  <si>
    <t>IRAN</t>
  </si>
  <si>
    <t>ICELAND</t>
  </si>
  <si>
    <t>ITALY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</si>
  <si>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</si>
  <si>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</si>
  <si>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</si>
  <si>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</si>
  <si>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</si>
  <si>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</si>
  <si>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</si>
  <si>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</si>
  <si>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</si>
  <si>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Democratic peoples Republic ofkorea</t>
  </si>
  <si>
    <t>Korea</t>
  </si>
  <si>
    <t>KUWAIT</t>
  </si>
  <si>
    <t>Cayman Island</t>
  </si>
  <si>
    <t>KAZAKHSTAN</t>
  </si>
  <si>
    <t>Lao peoples Democratic Republic</t>
  </si>
  <si>
    <t>LEBANON</t>
  </si>
  <si>
    <t>SAINT LUCIA</t>
  </si>
  <si>
    <t>LIECHTENSTEIN</t>
  </si>
  <si>
    <t>SRI LANKA</t>
  </si>
  <si>
    <t>LIBERIA</t>
  </si>
  <si>
    <t>LITHUANIA</t>
  </si>
  <si>
    <t>LUXEMBOURG</t>
  </si>
  <si>
    <t>LATVIA</t>
  </si>
  <si>
    <t>LIBYAN ARAB JAMAHIRIYA</t>
  </si>
  <si>
    <t>MOROCCO</t>
  </si>
  <si>
    <t>MONACO</t>
  </si>
  <si>
    <t>MOLDOVA</t>
  </si>
  <si>
    <t>MARSHALL ISLANDS</t>
  </si>
  <si>
    <t>Macedonia</t>
  </si>
  <si>
    <t>MALI</t>
  </si>
  <si>
    <t>MYANMAR</t>
  </si>
  <si>
    <t>MONGOLIA</t>
  </si>
  <si>
    <t>MACAU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</si>
  <si>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</si>
  <si>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</si>
  <si>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</si>
  <si>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</si>
  <si>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</si>
  <si>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</si>
  <si>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</si>
  <si>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</si>
  <si>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</si>
  <si>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</si>
  <si>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</si>
  <si>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</si>
  <si>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</si>
  <si>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</si>
  <si>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</si>
  <si>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</si>
  <si>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</si>
  <si>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</si>
  <si>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</si>
  <si>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</si>
  <si>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NEUTRAL ZONE</t>
  </si>
  <si>
    <t>NIUE</t>
  </si>
  <si>
    <t>NEW ZEALAND</t>
  </si>
  <si>
    <t>British indian ocean territory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</si>
  <si>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</si>
  <si>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</si>
  <si>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</si>
  <si>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</si>
  <si>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</si>
  <si>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</si>
  <si>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</si>
  <si>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</si>
  <si>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St.pierre and Miquelon</t>
  </si>
  <si>
    <t>PITCAIRN</t>
  </si>
  <si>
    <t>PUERTO RICO</t>
  </si>
  <si>
    <t>Palestinian Territory</t>
  </si>
  <si>
    <t>PORTUGAL</t>
  </si>
  <si>
    <t>PALAU</t>
  </si>
  <si>
    <t>PARAGUAY</t>
  </si>
  <si>
    <t>QATAR</t>
  </si>
  <si>
    <t>Regional Office for Asia/Pacific</t>
  </si>
  <si>
    <t>REUNION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</si>
  <si>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</si>
  <si>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</si>
  <si>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</si>
  <si>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</si>
  <si>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</si>
  <si>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</si>
  <si>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</si>
  <si>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</si>
  <si>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</si>
  <si>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</si>
  <si>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St.Helena</t>
  </si>
  <si>
    <t>SLOVENIA</t>
  </si>
  <si>
    <t>Svalbard &amp; Jan Mayen</t>
  </si>
  <si>
    <t>Slovakia</t>
  </si>
  <si>
    <t>SIERRA LEONE</t>
  </si>
  <si>
    <t>SAN MARINO</t>
  </si>
  <si>
    <t>SENEGAL</t>
  </si>
  <si>
    <t>SOMALIA</t>
  </si>
  <si>
    <t>SURINAME</t>
  </si>
  <si>
    <t>Sao Tome and Principe</t>
  </si>
  <si>
    <t>Former Soviet Union (93 - 94)</t>
  </si>
  <si>
    <t>EL SALVADOR</t>
  </si>
  <si>
    <t>SYRIAN ARAB REPUBLIC</t>
  </si>
  <si>
    <t>Turks &amp; Caicos Islands</t>
  </si>
  <si>
    <t>CHAD</t>
  </si>
  <si>
    <t>FRENCH SOUTHERN TERRITORIES</t>
  </si>
  <si>
    <t>TOGO</t>
  </si>
  <si>
    <t>THAILAND</t>
  </si>
  <si>
    <t>TAJIKISTAN</t>
  </si>
  <si>
    <t>TOKELAU</t>
  </si>
  <si>
    <t>TURKMENISTAN</t>
  </si>
  <si>
    <t>TUNISIA</t>
  </si>
  <si>
    <t>TONGA</t>
  </si>
  <si>
    <t>EAST TIMOR</t>
  </si>
  <si>
    <t>TURKEY</t>
  </si>
  <si>
    <t>Trinadad &amp; Tobago</t>
  </si>
  <si>
    <t>Tavulu</t>
  </si>
  <si>
    <t>TAIWAN</t>
  </si>
  <si>
    <t>TANZANIA</t>
  </si>
  <si>
    <t>UKRAINE</t>
  </si>
  <si>
    <t>UGANDA</t>
  </si>
  <si>
    <t>United States Minor O/lying Islands</t>
  </si>
  <si>
    <t>United States of America</t>
  </si>
  <si>
    <t>URUGUAY</t>
  </si>
  <si>
    <t>Uzberkistan</t>
  </si>
  <si>
    <t>Holy see(Vatican City State)</t>
  </si>
  <si>
    <t>IMPORTED FROM VARIOUS COUNTRIES</t>
  </si>
  <si>
    <t>St.Vincent and the Grenadines</t>
  </si>
  <si>
    <t>VENEZUELA</t>
  </si>
  <si>
    <t>British Virgin Islands</t>
  </si>
  <si>
    <t>Virgin Islands of the United States</t>
  </si>
  <si>
    <t>Viet-Nam</t>
  </si>
  <si>
    <t>Vanuatu</t>
  </si>
  <si>
    <t>Wallis and Futuna</t>
  </si>
  <si>
    <t>Wake Island</t>
  </si>
  <si>
    <t>Samao</t>
  </si>
  <si>
    <t>YEMEN, DEMOCRATIC REPUBLIC</t>
  </si>
  <si>
    <t>Republic of Yemen</t>
  </si>
  <si>
    <t>Mayote</t>
  </si>
  <si>
    <t>YUGOSLAVIA</t>
  </si>
  <si>
    <t>ZAMBIA</t>
  </si>
  <si>
    <t>ZAIRE</t>
  </si>
  <si>
    <t>ZIMBABWE</t>
  </si>
  <si>
    <t>Supplies to Ship &amp; Aircrafts</t>
  </si>
  <si>
    <t>Country not specified</t>
  </si>
  <si>
    <t>BOTSWANA</t>
  </si>
  <si>
    <t>LESOTHO</t>
  </si>
  <si>
    <t>ESWATINI</t>
  </si>
  <si>
    <t>-</t>
  </si>
  <si>
    <t>Imports</t>
  </si>
  <si>
    <t>Inland waterways transport</t>
  </si>
  <si>
    <t>001:Live animals other than animals of division 03</t>
  </si>
  <si>
    <t>011:Meat of bovine animals, fresh, chilled or frozen</t>
  </si>
  <si>
    <t>012:Other meat and edible meat offal, fresh, chilled or frozen (except meat and meat offal unfit or unsuitable for human consumption)</t>
  </si>
  <si>
    <t>016:Meat and edible meat offal, salted, in brine, dried or smoked; edible flours and meals of meat or meat offal</t>
  </si>
  <si>
    <t>017:Meat and edible meat offal, prepared or preserved, n.e.s.</t>
  </si>
  <si>
    <t>022:Milk and cream and milk products other than butter or cheese</t>
  </si>
  <si>
    <t>023:Butter and other fats and oils derived from milk</t>
  </si>
  <si>
    <t>024:Cheese and curd</t>
  </si>
  <si>
    <t>025:Eggs, birds', and egg yolks, fresh, dried or otherwise preserved, sweetened or not; egg albumin</t>
  </si>
  <si>
    <t>034:Fish, fresh (live or dead), chilled or frozen</t>
  </si>
  <si>
    <t>035:Fish, dried, salted or in brine; smoked fish (whether or not cooked before or during the smoking process); flours, meals and pellets of fish, fit for human consumption</t>
  </si>
  <si>
    <t xml:space="preserve">036:Crustaceans, molluscs and aquatic invertebrates, whether in shell or not, fresh (live or dead), </t>
  </si>
  <si>
    <t>037:Fish, crustaceans, molluscs and other aquatic invertebrates, prepared or preserved, n.e.s.</t>
  </si>
  <si>
    <t>041:Wheat (including spelt) and meslin, unmilled</t>
  </si>
  <si>
    <t>042:Rice</t>
  </si>
  <si>
    <t>043:Barley, unmilled</t>
  </si>
  <si>
    <t>044:Maize (not including sweet corn), unmilled</t>
  </si>
  <si>
    <t>045:Cereals, unmilled (other than wheat, rice, barley and maize)</t>
  </si>
  <si>
    <t>046:Meal and flour of wheat and flour of meslin</t>
  </si>
  <si>
    <t>047:Other cereal meals and flours</t>
  </si>
  <si>
    <t>048:Cereal preparations and preparations of flour or starch of fruits or vegetables</t>
  </si>
  <si>
    <t xml:space="preserve">054:Vegetables, fresh, chilled, frozen or simply preserved (including dried leguminous vegetables); </t>
  </si>
  <si>
    <t>056:Vegetables, roots and tubers, prepared or preserved, n.e.s.</t>
  </si>
  <si>
    <t>057:Fruit and nuts (not including oil nuts), fresh or dried</t>
  </si>
  <si>
    <t>058:Fruit, preserved, and fruit preparations (excluding fruit juices)</t>
  </si>
  <si>
    <t xml:space="preserve">059:Fruit juices (including grape must) and vegetable juices, unfermented and not containing added spirit, </t>
  </si>
  <si>
    <t>061:Sugars, molasses and honey</t>
  </si>
  <si>
    <t>062:Sugar confectionery</t>
  </si>
  <si>
    <t>071:Coffee and coffee substitutes</t>
  </si>
  <si>
    <t>072:Cocoa</t>
  </si>
  <si>
    <t>073:Chocolate and other food preparations containing cocoa, n.e.s.</t>
  </si>
  <si>
    <t>074:Tea and maté</t>
  </si>
  <si>
    <t>075:Spices</t>
  </si>
  <si>
    <t>081:Feeding stuff for animals (not including unmilled cereals)</t>
  </si>
  <si>
    <t>091:Margarine and shortening</t>
  </si>
  <si>
    <t>098:Edible products and preparations, n.e.s.</t>
  </si>
  <si>
    <t>111:Non-alcoholic beverages, n.e.s.</t>
  </si>
  <si>
    <t>112:Alcoholic beverages</t>
  </si>
  <si>
    <t>121:Tobacco, unmanufactured; tobacco refuse</t>
  </si>
  <si>
    <t>122:Tobacco, manufactured (whether or not containing tobacco substitutes)</t>
  </si>
  <si>
    <t>211:Hides and skins (except furskins), raw</t>
  </si>
  <si>
    <t>212:Furskins, raw (including heads, tails, paws and other pieces or  cuttings, suitable for furriers’ use), other than hides and skins of group 211</t>
  </si>
  <si>
    <t>222:Oil-seeds and oleaginous fruits of a kind used for the extraction of “soft” fixed vegetable oils (excluding flours and meals)</t>
  </si>
  <si>
    <t>223:Oil-seeds and oleaginous fruits, whole or broken, of a kind used for the extraction of other fixed vegetable oils (including flours and meals of oil-seeds or oleaginous fruit, n.e.s.)</t>
  </si>
  <si>
    <t>231:Natural rubber, balata, gutta-percha, guayule, chicle and similar natural gums, in primary forms (including latex) or in plates, sheets or strip</t>
  </si>
  <si>
    <t>232:Synthetic rubber; reclaimed rubber; waste, parings and scrap of unhardened rubber</t>
  </si>
  <si>
    <t>244:Cork, natural, raw and waste (including natural cork in blocks or sheets)</t>
  </si>
  <si>
    <t>245:Fuel wood (excluding wood waste) and wood charcoal</t>
  </si>
  <si>
    <t>246:Wood in chips or particles and wood waste</t>
  </si>
  <si>
    <t>247:Wood in the rough, whether or not stripped of bark or sapwood, or roughly squared</t>
  </si>
  <si>
    <t>248:Wood, simply worked, and railway sleepers of wood</t>
  </si>
  <si>
    <t>251:Pulp and waste paper</t>
  </si>
  <si>
    <t>261:Silk</t>
  </si>
  <si>
    <t>263:Cotton</t>
  </si>
  <si>
    <t>264:Jute and other textile bast fibres, n.e.s., raw or processed but not spun; tow and waste of these fibres (including yarn waste and garnetted stock)</t>
  </si>
  <si>
    <t>265:Vegetable textile fibres (other than cotton and jute), raw or processed but not spun; waste of these fibres</t>
  </si>
  <si>
    <t>266:Synthetic fibres suitable for spinning</t>
  </si>
  <si>
    <t>267:Other man-made fibres suitable for spinning; waste of man-made fibres</t>
  </si>
  <si>
    <t>268:Wool and other animal hair (including wool tops)</t>
  </si>
  <si>
    <t>269:Worn clothing and other worn textile articles; rags</t>
  </si>
  <si>
    <t>272:Fertilizers, crude, other than those of division 56</t>
  </si>
  <si>
    <t>273:Stone, sand and gravel</t>
  </si>
  <si>
    <t>274:Sulphur and unroasted iron pyrites</t>
  </si>
  <si>
    <t>277:Natural abrasives, n.e.s. (including industrial diamonds)</t>
  </si>
  <si>
    <t>278:Other crude minerals</t>
  </si>
  <si>
    <t>281:Iron ore and concentrates</t>
  </si>
  <si>
    <t>282:Ferrous waste and scrap; remelting scrap ingots of iron or steel</t>
  </si>
  <si>
    <t>283:Copper ores and concentrates; copper mattes; cement copper</t>
  </si>
  <si>
    <t>284:Nickel ores and concentrates; nickel mattes, nickel oxide sinters and other intermediate products of nickel metallurgy</t>
  </si>
  <si>
    <t>285:Aluminium ores and concentrates (including alumina)</t>
  </si>
  <si>
    <t>286:Uranium or thorium ores and concentrates</t>
  </si>
  <si>
    <t>287:Ores and concentrates of base metals, n.e.s.</t>
  </si>
  <si>
    <t>288:Non-ferrous base metal waste and scrap, n.e.s.</t>
  </si>
  <si>
    <t>289:Ores and concentrates of precious metals; waste, scrap and sweepings of precious metals (other than of gold)</t>
  </si>
  <si>
    <t>291:Crude animal materials, n.e.s.</t>
  </si>
  <si>
    <t>292:Crude vegetable materials, n.e.s.</t>
  </si>
  <si>
    <t>321:Coal, whether or not pulverized, but not agglomerated</t>
  </si>
  <si>
    <t>322:Briquettes, lignite and peat</t>
  </si>
  <si>
    <t>325:Coke and semi-coke (including char) of coal, of lignite or of peat, whether or not agglomerated; retort carbon</t>
  </si>
  <si>
    <t>333:Petroleum oils and oils obtained from bituminous minerals, crude</t>
  </si>
  <si>
    <t xml:space="preserve">334:Petroleum oils and oils obtained from bituminous minerals (other than crude); preparations, n.e.s., </t>
  </si>
  <si>
    <t>335:Residual petroleum products, n.e.s., and related materials</t>
  </si>
  <si>
    <t>342:Liquefied propane and butane</t>
  </si>
  <si>
    <t>343:Natural gas, whether or not liquefied</t>
  </si>
  <si>
    <t>344:Petroleum gases and other gaseous hydrocarbons, n.e.s.</t>
  </si>
  <si>
    <t>345:Coal gas, water gas, producer gas and similar gases, other than petroleum gases and other gaseous hydrocarbons</t>
  </si>
  <si>
    <t>351:Electric current</t>
  </si>
  <si>
    <t>411:Animal oils and fats</t>
  </si>
  <si>
    <t>421:Fixed vegetable fats and oils, 'soft', crude, refined or fractionated</t>
  </si>
  <si>
    <t>422:Fixed vegetable fats and oils, crude, refined or fractionated, other than “soft”</t>
  </si>
  <si>
    <t>431:Animal or vegetable fats and oils, processed; waxes; inedible mixtures or preparations of animal or vegetable fats or oils, n.e.s.</t>
  </si>
  <si>
    <t>511:Hydrocarbons, n.e.s., and their halogenated, sulphonated, nitrated or nitrosated derivatives</t>
  </si>
  <si>
    <t>512:Alcohols, phenols, phenol-alcohols, and their halogenated, sulphonated, nitrated or nitrosated derivatives</t>
  </si>
  <si>
    <t>513:Carboxylic acids and their anhydrides, halides, peroxides and peroxyacids; their halogenated, sulphonated, nitrated or nitrosated derivatives</t>
  </si>
  <si>
    <t>514:Nitrogen-function compounds</t>
  </si>
  <si>
    <t>515:Organo-inorganic compounds, heterocyclic compounds, nucleic acids and their salts, and sulphonamides</t>
  </si>
  <si>
    <t>516:Other organic chemicals</t>
  </si>
  <si>
    <t>522:Inorganic chemical elements, oxides and halogen salts</t>
  </si>
  <si>
    <t>523:Salts and peroxysalts, of inorganic acids and metals</t>
  </si>
  <si>
    <t>524:Other inorganic chemicals; organic and inorganic compounds of precious metals</t>
  </si>
  <si>
    <t>525:Radioactive and associated materials</t>
  </si>
  <si>
    <t>531:Synthetic organic colouring matter and colour lakes, and preparations based thereon</t>
  </si>
  <si>
    <t>532:Dyeing and tanning extracts, and synthetic tanning materials</t>
  </si>
  <si>
    <t>533:Pigments, paints, varnishes and related materials</t>
  </si>
  <si>
    <t>541:Medicinal and pharmaceutical products, other than medicaments of group 542</t>
  </si>
  <si>
    <t>542:Medicaments (including veterinary medicaments)</t>
  </si>
  <si>
    <t>551:Essential oils, perfume and flavour materials</t>
  </si>
  <si>
    <t>553:Perfumery, cosmetic or toilet preparations (excluding soaps)</t>
  </si>
  <si>
    <t>554:Soap, cleansing and polishing preparations</t>
  </si>
  <si>
    <t>562:Fertilizers (other than those of group 272)</t>
  </si>
  <si>
    <t>571:Polymers of ethylene, in primary forms</t>
  </si>
  <si>
    <t>572:Polymers of styrene, in primary forms</t>
  </si>
  <si>
    <t>573:Polymers of vinyl chloride or of other halogenated olefins, in primary forms</t>
  </si>
  <si>
    <t>574:Polyacetals, other polyethers and epoxide resins, in primary forms; polycarbonates, alkyd resins, polyallyl esters and other polyesters, in primary forms</t>
  </si>
  <si>
    <t>575:Other plastics, in primary forms</t>
  </si>
  <si>
    <t>579:Waste, parings and scrap, of plastics</t>
  </si>
  <si>
    <t>581:Tubes, pipes and hoses, and fittings therefor, of plastics</t>
  </si>
  <si>
    <t>582:Plates, sheets, film, foil and strip, of plastics</t>
  </si>
  <si>
    <t>583:Monofilament of which any cross-sectional dimension exceeds 1 mm, rods, sticks and profile shapes, whether or not surface-worked but not otherwise worked, of plastics</t>
  </si>
  <si>
    <t xml:space="preserve">591:Insecticides, rodenticides, fungicides, herbicides, anti-sprouting products and plant-growth regulators, disinfectants ad similar products, </t>
  </si>
  <si>
    <t>592:Starches, inulin and wheat gluten; albuminoidal substances; glues</t>
  </si>
  <si>
    <t>593:Explosives and pyrotechnic products</t>
  </si>
  <si>
    <t>597:Prepared additives for mineral oils and the like; prepared liquids for hydraulic transmission; anti-freezing preparations and prepared de-icing fluids; lubricating preparations</t>
  </si>
  <si>
    <t>598:Miscellaneous chemical products, n.e.s.</t>
  </si>
  <si>
    <t>599:Residual products of the chemical or allied industries, n.e.s.; municipal waste; sewage sludge; other wastes</t>
  </si>
  <si>
    <t>611:Leather</t>
  </si>
  <si>
    <t>612:Manufactures of leather or of composition leather, n.e.s.; saddlery and harness</t>
  </si>
  <si>
    <t>613:Furskins, tanned or dressed (including heads, tails, paws and other pieces or cuttings), unassembled, or assembled</t>
  </si>
  <si>
    <t>621:Materials of rubber (e.g., pastes, plates, sheets, rods, thread, tubes, of rubber)</t>
  </si>
  <si>
    <t>625:Rubber tyres, interchangeable tyre treads, tyre flaps and inner tubes for wheels of all kinds</t>
  </si>
  <si>
    <t>629:Articles of rubber, n.e.s.</t>
  </si>
  <si>
    <t>633:Cork manufactures</t>
  </si>
  <si>
    <t>634:Veneers, plywood, particle board, and other wood, worked, n.e.s.</t>
  </si>
  <si>
    <t>635:Wood manufactures, n.e.s.</t>
  </si>
  <si>
    <t>641:Paper and paperboard</t>
  </si>
  <si>
    <t>642:Paper and paperboard, cut to size or shape, and articles of paper or paperboard</t>
  </si>
  <si>
    <t>651:Textile yarn</t>
  </si>
  <si>
    <t>652:Cotton fabrics, woven (not including narrow or special fabrics)</t>
  </si>
  <si>
    <t>653:Fabrics, woven, of man-made textile materials (not including narrow or special fabrics)</t>
  </si>
  <si>
    <t>654:Other textile fabrics, woven</t>
  </si>
  <si>
    <t>655:Knitted or crocheted fabrics (including tubular knit fabrics, n.e.s., pile fabrics and openwork fabrics), n.e.s.</t>
  </si>
  <si>
    <t>656:Tulles, lace, embroidery, ribbons, trimmings and other smallwares</t>
  </si>
  <si>
    <t>657:Special yarns, special textile fabrics and related products</t>
  </si>
  <si>
    <t>658:Made-up articles, wholly or chiefly of textile materials, n.e.s.</t>
  </si>
  <si>
    <t>659:Floor coverings, etc.</t>
  </si>
  <si>
    <t>661:Lime, cement, and fabricated construction materials (except glass and clay materials)</t>
  </si>
  <si>
    <t>662:Clay construction materials and refractory construction materials</t>
  </si>
  <si>
    <t>663:Mineral manufactures, n.e.s.</t>
  </si>
  <si>
    <t>664:Glass</t>
  </si>
  <si>
    <t>665:Glassware</t>
  </si>
  <si>
    <t>666:Pottery</t>
  </si>
  <si>
    <t>667:Pearls and precious or semiprecious stones, unworked or worked</t>
  </si>
  <si>
    <t>671:Pig-iron, spiegeleisen, sponge iron, iron or steel granules and powders and ferro-alloys</t>
  </si>
  <si>
    <t>672:Ingots and other primary forms, of iron or steel; semi-finished products of iron or steel</t>
  </si>
  <si>
    <t>673:Flat-rolled products of iron or non-alloy steel, not clad, plated or coated</t>
  </si>
  <si>
    <t>674:Flat-rolled products of iron or non-alloy steel, clad, plated or coated</t>
  </si>
  <si>
    <t>675:Flat-rolled products of alloy steel</t>
  </si>
  <si>
    <t>676:Iron and steel bars, rods, angles, shapes and sections (including sheet piling)</t>
  </si>
  <si>
    <t>677:Rails or railway track construction material, of iron or steel</t>
  </si>
  <si>
    <t>678:Wire of iron or steel</t>
  </si>
  <si>
    <t>679:Tubes, pipes and hollow profiles, and tube or pipe fittings, of iron or steel</t>
  </si>
  <si>
    <t>681:Silver, platinum and other metals of the platinum group</t>
  </si>
  <si>
    <t>682:Copper</t>
  </si>
  <si>
    <t>683:Nickel</t>
  </si>
  <si>
    <t>684:Aluminium</t>
  </si>
  <si>
    <t>685:Lead</t>
  </si>
  <si>
    <t>686:Zinc</t>
  </si>
  <si>
    <t>687:Tin</t>
  </si>
  <si>
    <t>689:Miscellaneous non-ferrous base metals employed in metallurgy, and cermets</t>
  </si>
  <si>
    <t>691:Structures and parts of structures, n.e.s., of iron, steel or aluminium</t>
  </si>
  <si>
    <t>692:Metal containers for storage or transport</t>
  </si>
  <si>
    <t>693:Wire products (excluding insulated electrical wiring) and fencing grills</t>
  </si>
  <si>
    <t>694:Nails, screws, nuts, bolts, rivets and the like, of iron, steel, copper or aluminium</t>
  </si>
  <si>
    <t>695:Tools for use in the hand or in machines</t>
  </si>
  <si>
    <t>696:Cutlery</t>
  </si>
  <si>
    <t>697:Household equipment of base metal, n.e.s.</t>
  </si>
  <si>
    <t>699:Manufactures of base metal, n.e.s.</t>
  </si>
  <si>
    <t>711:Steam or other vapour-generating boilers, superheated water boilers, and auxiliary plant for use therewith; parts thereof</t>
  </si>
  <si>
    <t>712:Steam turbines and other vapour turbines and parts thereof, n.e.s.</t>
  </si>
  <si>
    <t>713:Internal combustion piston engines and parts thereof, n.e.s.</t>
  </si>
  <si>
    <t>714:Engines and motors, non-electric (other than those of groups 712, 713 and 718); parts, n.e.s., of these engines and motors</t>
  </si>
  <si>
    <t>716:Rotating electric plant and parts thereof, n.e.s.</t>
  </si>
  <si>
    <t>718:Power-generating machinery and parts thereof, n.e.s.</t>
  </si>
  <si>
    <t>721:Agricultural machinery (excluding tractors) and parts thereof</t>
  </si>
  <si>
    <t>722:Tractors (other than those of headings 744.14 and 744.15)</t>
  </si>
  <si>
    <t>723:Civil engineering and contractors' plant and equipment; parts thereof</t>
  </si>
  <si>
    <t>724:Textile and leather machinery and parts thereof, n.e.s.</t>
  </si>
  <si>
    <t>725:Paper mill and pulp mill machinery, paper-cutting machines and other machinery for the manufacture of paper articles; parts thereof</t>
  </si>
  <si>
    <t>726:Printing and bookbinding machinery and parts thereof</t>
  </si>
  <si>
    <t>727:Food-processing machines (excluding domestic); parts thereof</t>
  </si>
  <si>
    <t>728:Other machinery and equipment specialized for particular industries; parts thereof, n.e.s.</t>
  </si>
  <si>
    <t>731:Machine tools working by removing metal or other material</t>
  </si>
  <si>
    <t>733:Machine tools for working metal, sintered metal carbides or cermets, without removing material</t>
  </si>
  <si>
    <t xml:space="preserve">735:Parts, n.e.s., and accessories suitable for use solely or principally with the machines falling within groups 731 and 733 </t>
  </si>
  <si>
    <t>737:Metalworking machinery (other than machine tools) and parts thereof, n.e.s.</t>
  </si>
  <si>
    <t>741:Heating and cooling equipment and parts thereof, n.e.s.</t>
  </si>
  <si>
    <t>742:Pumps for liquids, whether or not fitted with a measuring device; liquid elevators; parts for such pumps and liquid elevators</t>
  </si>
  <si>
    <t>743:Pumps (other than pumps for liquids), air or other gas compressors and fans; ventilating or recycling hoods incorporating a fan, whether or not fitted with filters; centrifuges; filtering or purifying apparatus; parts thereof</t>
  </si>
  <si>
    <t>744:Mechanical handling equipment and parts thereof, n.e.s.</t>
  </si>
  <si>
    <t>745:Non-electrical machinery, tools and mechanical apparatus and parts thereof, n.e.s.</t>
  </si>
  <si>
    <t>746:Ball- or roller bearings</t>
  </si>
  <si>
    <t>747:Taps, cocks, valves and similar appliances for pipes, boiler shells, tanks, vats or the like, including pressure-reducing valves and thermostatically controlled valves</t>
  </si>
  <si>
    <t xml:space="preserve">748:Transmission shafts (including camshafts and crankshafts) and cranks; bearing housings and plain shaft bearings; gears and gearing; </t>
  </si>
  <si>
    <t>749:Non-electric parts and accessories of machinery, n.e.s.</t>
  </si>
  <si>
    <t>751:Office machines</t>
  </si>
  <si>
    <t>752:Automatic data-processing machines and units thereof; magnetic or optical readers, machines for transcribing data onto data media in coded form and machines for processing such data, n.e.s.</t>
  </si>
  <si>
    <t>759:Parts and accessories (other than covers, carrying cases and the like) suitable for use solely or principally with machines falling withing groups 751 and 752</t>
  </si>
  <si>
    <t xml:space="preserve">761:Monitors and projectors, not incorporating television reception apparatus; reception apparatus for television, </t>
  </si>
  <si>
    <t>762:Reception apparatus for radio-broadcasting, whether or not combined, in the same housing, with sound recording or reproducing apparatus or a clock</t>
  </si>
  <si>
    <t>763:Sound recording or reproducing apparatus; video recording or reproducing apparatus; whether or not incorporating a video tuner</t>
  </si>
  <si>
    <t>764:Telecommunications equipment, n.e.s., and parts, n.e.s., and accessories of apparatus falling within division 76</t>
  </si>
  <si>
    <t>771:Electric power machinery (other than rotating electric plant of group 716) and parts thereof</t>
  </si>
  <si>
    <t xml:space="preserve">772:Electrical apparatus for switching or protecting electrical circuits or for making connections to or in electrical circuits </t>
  </si>
  <si>
    <t>773:Equipment for distributing electricity, n.e.s.</t>
  </si>
  <si>
    <t>774:Electrodiagnostic apparatus for medical, surgical, dental or veterinary purposes, and radiological apparatus</t>
  </si>
  <si>
    <t>775:Household-type electrical and non-electrical equipment, n.e.s.</t>
  </si>
  <si>
    <t xml:space="preserve">776:Thermionic, cold cathode or photo-cathode valves and tubes (e.g., vacuum or vapour or gas-filled valves and tubes, mercury arc rectifying valves and tubes, </t>
  </si>
  <si>
    <t>778:Electrical machinery and apparatus, n.e.s.</t>
  </si>
  <si>
    <t>781:Motor cars and other motor vehicles principally designed for the transport of persons (other than motor vehicles for the transport of ten or more persons, including the driver), including station-wagons and racing cars</t>
  </si>
  <si>
    <t>782:Motor vehicles for the transport of goods and special-purpose motor vehicles</t>
  </si>
  <si>
    <t>783:Road motor vehicles, n.e.s.</t>
  </si>
  <si>
    <t>784:Parts and accessories of the motor vehicles of groups 722, 781, 782 and 783</t>
  </si>
  <si>
    <t>785:Motor cycles (including mopeds) and cycles, motorized and non-motirized; invalid carriages</t>
  </si>
  <si>
    <t>786:Trailers and semi-trailers; other vehicles, not mechanically-propelled; specially designed and equipped transport containers</t>
  </si>
  <si>
    <t>791:Railway vehicles (including hovertrains) and associated equipment</t>
  </si>
  <si>
    <t>792:Aircraft and associated equipment; spacecraft (including satellites) and spacecraft launch vehicles; parts thereof</t>
  </si>
  <si>
    <t>793:Ships, boats (including hovercraft) and floating structures</t>
  </si>
  <si>
    <t>811:Prefabricated buildings</t>
  </si>
  <si>
    <t>812:Sanitary, plumbing and heating fixtures and fittings, n.e.s.</t>
  </si>
  <si>
    <t>813:Lighting fixtures and fittings, n.e.s.</t>
  </si>
  <si>
    <t>821:Furniture and parts thereof; bedding, mattresses, mattress supports, cushions and similar stuffed furnishings</t>
  </si>
  <si>
    <t xml:space="preserve">831:Trunks, suitcases, vanity cases, executive cases, briefcases, school satches, spectacle cases, binocular cases, camera cases, </t>
  </si>
  <si>
    <t>841:Men's or boys' coats, capes, jackets, suits, blazers, trousers, shorts, shirts, underwear, nightwear and similar articles of textile fabrics,</t>
  </si>
  <si>
    <t xml:space="preserve">842:Women's or girls' coats, capes, jackets, suits, trousers, shorts, shirts, dresses and skirts, underwear, nightwear and similar articles of textile fabrics, </t>
  </si>
  <si>
    <t>843:Men's or boys' coats, capes, jackets, suits, blazers, trousers, shorts, shirts, underwear, nightwear and similar articles of textile fabrics,</t>
  </si>
  <si>
    <t xml:space="preserve">844:Women's or girls' coats, capes, jackets, suits, trousers, shorts, shirts, dresses and skirts, underwear, nightwear and similar articles of textile fabrics, </t>
  </si>
  <si>
    <t>845:Articles of apparel, of textile fabrics, whether or not knitted or crocheted, n.e.s.</t>
  </si>
  <si>
    <t>846:Clothing accessories, of textile fabrics, whether or not knitted or crocheted (other than those for babies)</t>
  </si>
  <si>
    <t>848:Articles of apparel and clothing accessories of other than textile fabrics; headgear of all materials</t>
  </si>
  <si>
    <t>851:Footwear</t>
  </si>
  <si>
    <t>871:Optical instruments and apparatus, n.e.s.</t>
  </si>
  <si>
    <t>872:Instruments and appliances, n.e.s., for medical, surgical, dental or veterinary purposes</t>
  </si>
  <si>
    <t>873:Meters and counters, n.e.s.</t>
  </si>
  <si>
    <t>874:Measuring, checking, analysing and controlling instruments and apparatus, n.e.s.</t>
  </si>
  <si>
    <t>881:Photographic apparatus and equipment, n.e.s.</t>
  </si>
  <si>
    <t>882:Photographic and cinematographic supplies</t>
  </si>
  <si>
    <t>883:Cinematographic film, exposed and developed, whether or not incorporating soundtrack or consisting only of soundtrack</t>
  </si>
  <si>
    <t>884:Optical goods, n.e.s.</t>
  </si>
  <si>
    <t>885:Watches and clocks</t>
  </si>
  <si>
    <t>891:Arms and ammunition</t>
  </si>
  <si>
    <t>892:Printed matter</t>
  </si>
  <si>
    <t>893:Articles, n.e.s., of plastics</t>
  </si>
  <si>
    <t>894:Baby carriages, toys, games and sporting goods</t>
  </si>
  <si>
    <t>895:Office and stationery supplies, n.e.s.</t>
  </si>
  <si>
    <t>896:Works of art, collectors' pieces and antiques</t>
  </si>
  <si>
    <t>897:Jewellery, goldsmiths' and silversmiths' wares, and other articles of precious or semiprecious materials, n.e.s.</t>
  </si>
  <si>
    <t>898:Musical instruments and parts and accessories thereof; records, tapes and other sound or similar recordings (excluding goods of groups 763 and 883)</t>
  </si>
  <si>
    <t>899:Miscellaneous manufactured articles, n.e.s.</t>
  </si>
  <si>
    <t>911:Postal packages not classified according to kind</t>
  </si>
  <si>
    <t>931:Special transactions and commodities not classified according to kind</t>
  </si>
  <si>
    <t>961:Coin (other than gold coin), not being legal tender</t>
  </si>
  <si>
    <t>971:Gold, non-monetary (excluding gold ores and concentrates)</t>
  </si>
  <si>
    <t>III:Gold coin and current coin</t>
  </si>
  <si>
    <t>sul:</t>
  </si>
  <si>
    <t>334:Petroleum oils</t>
  </si>
  <si>
    <t xml:space="preserve">782:Motor vehicles </t>
  </si>
  <si>
    <t>034:Fish</t>
  </si>
  <si>
    <t>971:Non-monetary gold</t>
  </si>
  <si>
    <t>Rail</t>
  </si>
  <si>
    <t>TOTAL</t>
  </si>
  <si>
    <t>Netherlands</t>
  </si>
  <si>
    <t>522:Inorganic chemicals</t>
  </si>
  <si>
    <t>2021:</t>
  </si>
  <si>
    <t xml:space="preserve"> Year </t>
  </si>
  <si>
    <t>Total Trade Value_Mar-20 ( Export + Import)</t>
  </si>
  <si>
    <t>Total Trade Value_Feb-21 ( Export + Import)</t>
  </si>
  <si>
    <t>Total Trade Value_Mar-21 ( Export + Import)</t>
  </si>
  <si>
    <t>Table 1: Import/Export/Trade bal_Mar 20-Mar21</t>
  </si>
  <si>
    <t>Mar_21</t>
  </si>
  <si>
    <t>Q1 - 21</t>
  </si>
  <si>
    <t>Table 2: Export/Import series by month_quarter_annual_Mar-20-Mar-21</t>
  </si>
  <si>
    <t>Botswana</t>
  </si>
  <si>
    <t>United Arab Emirates</t>
  </si>
  <si>
    <t>Canada</t>
  </si>
  <si>
    <t>Spain</t>
  </si>
  <si>
    <t>FR:FRANCE</t>
  </si>
  <si>
    <t>BE:BELGIUM</t>
  </si>
  <si>
    <t>CD:DEMOCRATIC REPUBLIC OF CONGO</t>
  </si>
  <si>
    <t>IN:INDIA</t>
  </si>
  <si>
    <t>DE:GERMANY</t>
  </si>
  <si>
    <t>IT:ITALY</t>
  </si>
  <si>
    <t>HK:HONG KONG</t>
  </si>
  <si>
    <t>US:United States of America</t>
  </si>
  <si>
    <t>AO:ANGOLA</t>
  </si>
  <si>
    <t>ZW:ZIMBABWE</t>
  </si>
  <si>
    <t>FI:FINLAND</t>
  </si>
  <si>
    <t>HS:High Sea</t>
  </si>
  <si>
    <t>AU:AUSTRALIA</t>
  </si>
  <si>
    <t>GB:UNITED KINGDOM</t>
  </si>
  <si>
    <t>PT:PORTUGAL</t>
  </si>
  <si>
    <t>TH:THAILAND</t>
  </si>
  <si>
    <t>IL:ISRAEL</t>
  </si>
  <si>
    <t>MZ:MOZAMBIQUE</t>
  </si>
  <si>
    <t>SG:SINGAPORE</t>
  </si>
  <si>
    <t>VN:Viet-Nam</t>
  </si>
  <si>
    <t>JP:JAPAN</t>
  </si>
  <si>
    <t>KE:KENYA</t>
  </si>
  <si>
    <t>SA:SAUDI ARABIA</t>
  </si>
  <si>
    <t>BR:BRAZIL</t>
  </si>
  <si>
    <t>DK:DENMARK</t>
  </si>
  <si>
    <t>LU:LUXEMBOURG</t>
  </si>
  <si>
    <t>RE:REUNION</t>
  </si>
  <si>
    <t>TW:TAIWAN</t>
  </si>
  <si>
    <t>NG:NIGERIA</t>
  </si>
  <si>
    <t>GR:GREECE</t>
  </si>
  <si>
    <t>SC:SEYCHELLES</t>
  </si>
  <si>
    <t>PL:POLAND</t>
  </si>
  <si>
    <t>SE:SWEDEN</t>
  </si>
  <si>
    <t>GH:GHANA</t>
  </si>
  <si>
    <t>MW:MALAWI</t>
  </si>
  <si>
    <t>RU:RUSSIAN FEDERATION</t>
  </si>
  <si>
    <t>ID:INDONESIA</t>
  </si>
  <si>
    <t>CG:Congo - Brazaville</t>
  </si>
  <si>
    <t>CY:CYPRUS</t>
  </si>
  <si>
    <t>LY:LIBYAN ARAB JAMAHIRIYA</t>
  </si>
  <si>
    <t>EC:ECUADOR</t>
  </si>
  <si>
    <t>MU:MAURITIUS</t>
  </si>
  <si>
    <t>SD:SUDAN</t>
  </si>
  <si>
    <t>UG:UGANDA</t>
  </si>
  <si>
    <t>NE:NIGER</t>
  </si>
  <si>
    <t>TR:TURKEY</t>
  </si>
  <si>
    <t>NO:NORWAY</t>
  </si>
  <si>
    <t>MV:MALDIVES</t>
  </si>
  <si>
    <t>UY:URUGUAY</t>
  </si>
  <si>
    <t>CM:CAMEROON</t>
  </si>
  <si>
    <t>HU:HUNGARY</t>
  </si>
  <si>
    <t>LS:LESOTHO</t>
  </si>
  <si>
    <t>MH:MARSHALL ISLANDS</t>
  </si>
  <si>
    <t>MX:MEXICO</t>
  </si>
  <si>
    <t>AT:AUSTRIA</t>
  </si>
  <si>
    <t>UA:UKRAINE</t>
  </si>
  <si>
    <t>MY:MALAYSIA</t>
  </si>
  <si>
    <t>NZ:NEW ZEALAND</t>
  </si>
  <si>
    <t>BS:BAHAMAS</t>
  </si>
  <si>
    <t>KH:CAMBODIA</t>
  </si>
  <si>
    <t>KW:KUWAIT</t>
  </si>
  <si>
    <t>CH:SWITZERLAND</t>
  </si>
  <si>
    <t>QA:QATAR</t>
  </si>
  <si>
    <t>MT:MALTA</t>
  </si>
  <si>
    <t>AR:ARGENTINA</t>
  </si>
  <si>
    <t>CK:Cook Island</t>
  </si>
  <si>
    <t>SN:SENEGAL</t>
  </si>
  <si>
    <t>VU:Vanuatu</t>
  </si>
  <si>
    <t>KN:Saint Kitts and Nevis</t>
  </si>
  <si>
    <t>SO:SOMALIA</t>
  </si>
  <si>
    <t>KZ:KAZAKHSTAN</t>
  </si>
  <si>
    <t>KY:Cayman Island</t>
  </si>
  <si>
    <t>SZ:ESWATINI</t>
  </si>
  <si>
    <t>PK:PAKISTAN</t>
  </si>
  <si>
    <t>SI:SLOVENIA</t>
  </si>
  <si>
    <t>CZ:CZECH REPUBLIC</t>
  </si>
  <si>
    <t>LR:LIBERIA</t>
  </si>
  <si>
    <t>TZ:TANZANIA</t>
  </si>
  <si>
    <t>SK:Slovakia</t>
  </si>
  <si>
    <t>RW:RWANDA</t>
  </si>
  <si>
    <t>ET:ETHIOPIA</t>
  </si>
  <si>
    <t>CO:COLOMBIA</t>
  </si>
  <si>
    <t>PH:PHILIPPINES</t>
  </si>
  <si>
    <t>GN:GUINEA</t>
  </si>
  <si>
    <t>IE:IRELAND</t>
  </si>
  <si>
    <t>DO:DOMINICAN REPUBLIC</t>
  </si>
  <si>
    <t>IS:ICELAND</t>
  </si>
  <si>
    <t>EG:EGYPT</t>
  </si>
  <si>
    <t>CV:Cape verde</t>
  </si>
  <si>
    <t>MC:MONACO</t>
  </si>
  <si>
    <t>AD:ANDORRA</t>
  </si>
  <si>
    <t>AG:ANTIGUA AND BARBUDA</t>
  </si>
  <si>
    <t>AI:ANGUILLA</t>
  </si>
  <si>
    <t>BG:BULGARIA</t>
  </si>
  <si>
    <t>BH:BAHRAIN</t>
  </si>
  <si>
    <t>BM:BERMUDA</t>
  </si>
  <si>
    <t>BY:BELARUS</t>
  </si>
  <si>
    <t>CI:Cote D'Ivoire</t>
  </si>
  <si>
    <t>CU:CUBA</t>
  </si>
  <si>
    <t>EQ:Equatorial guinea</t>
  </si>
  <si>
    <t>FO:Faroe Islands</t>
  </si>
  <si>
    <t>GA:GABON</t>
  </si>
  <si>
    <t>GI:Gibraltar</t>
  </si>
  <si>
    <t>JO:JORDAN</t>
  </si>
  <si>
    <t>KR:Korea</t>
  </si>
  <si>
    <t>LB:LEBANON</t>
  </si>
  <si>
    <t>LT:LITHUANIA</t>
  </si>
  <si>
    <t>MG:Madagascar</t>
  </si>
  <si>
    <t>ML:MALI</t>
  </si>
  <si>
    <t>MR:MAURITANIA</t>
  </si>
  <si>
    <t>PA:PANAMA</t>
  </si>
  <si>
    <t>RO:ROMANIA</t>
  </si>
  <si>
    <t>SL:SIERRA LEONE</t>
  </si>
  <si>
    <t>TG:TOGO</t>
  </si>
  <si>
    <t>VAR:IMPORTED FROM VARIOUS COUNTRIES</t>
  </si>
  <si>
    <t>VC:St.Vincent and the Grenadines</t>
  </si>
  <si>
    <t>D.R.C</t>
  </si>
  <si>
    <t>Bulgaria</t>
  </si>
  <si>
    <t>Turkey</t>
  </si>
  <si>
    <t>USA</t>
  </si>
  <si>
    <t>OM:Oman</t>
  </si>
  <si>
    <t>ES:SPAIN</t>
  </si>
  <si>
    <t>BW:BOTSWANA</t>
  </si>
  <si>
    <t>AE:UNITED ARAB EMIRATES</t>
  </si>
  <si>
    <t>NL:NETHERLANDS</t>
  </si>
  <si>
    <t>CA:CANADA</t>
  </si>
  <si>
    <t>PR:PUERTO RICO</t>
  </si>
  <si>
    <t>EE:ESTONIA</t>
  </si>
  <si>
    <t>BD:BANGLADESH</t>
  </si>
  <si>
    <t>CL:CHILE</t>
  </si>
  <si>
    <t>MA:MOROCCO</t>
  </si>
  <si>
    <t>LV:LATVIA</t>
  </si>
  <si>
    <t>VA:Holy see(Vatican City State)</t>
  </si>
  <si>
    <t>MK:Macedonia</t>
  </si>
  <si>
    <t>TN:TUNISIA</t>
  </si>
  <si>
    <t>RS:SERBIA</t>
  </si>
  <si>
    <t>BA:Bosnia and Herzegovina</t>
  </si>
  <si>
    <t>LK:SRI LANKA</t>
  </si>
  <si>
    <t>AZ:AZERBAIJAN</t>
  </si>
  <si>
    <t>BZ:BELIZE</t>
  </si>
  <si>
    <t>IR:IRAN</t>
  </si>
  <si>
    <t>MM:MYANMAR</t>
  </si>
  <si>
    <t>MO:MACAU</t>
  </si>
  <si>
    <t>IO:BRITISH INDIAN OCEAN TERRITORY</t>
  </si>
  <si>
    <t>DM:DOMINICA</t>
  </si>
  <si>
    <t>BV:BOUVET ISLAND</t>
  </si>
  <si>
    <t>MN:MONGOLIA</t>
  </si>
  <si>
    <t>NC:NEW CALEDONIA</t>
  </si>
  <si>
    <t>SR:SURINAME</t>
  </si>
  <si>
    <t>ER:ERITRIA</t>
  </si>
  <si>
    <t>GE:GEORGIA</t>
  </si>
  <si>
    <t>HT:HAITI</t>
  </si>
  <si>
    <t>CR:COSTA RICA</t>
  </si>
  <si>
    <t>TC:Turks &amp; Caicos Islands</t>
  </si>
  <si>
    <t>PE:PERU</t>
  </si>
  <si>
    <t>HR:Crotia</t>
  </si>
  <si>
    <t>HN:HONDURAS</t>
  </si>
  <si>
    <t>GP:GUADELOUPE</t>
  </si>
  <si>
    <t>CX:CHRISTMAS ISLAND</t>
  </si>
  <si>
    <t>SH:St.Helena</t>
  </si>
  <si>
    <t>MD:MOLDOVA</t>
  </si>
  <si>
    <t>NI:NICARAGUA</t>
  </si>
  <si>
    <t>AL:ALBANIA</t>
  </si>
  <si>
    <t>BF:Burkinafaso</t>
  </si>
  <si>
    <t>BI:BURUNDI</t>
  </si>
  <si>
    <t>BJ:BENIN</t>
  </si>
  <si>
    <t>BO:BOLIVIA</t>
  </si>
  <si>
    <t>CS:Czech Republic</t>
  </si>
  <si>
    <t>DZ:ALGERIA</t>
  </si>
  <si>
    <t>EH:WESTERN SAHARA</t>
  </si>
  <si>
    <t>FK:Falkland Islands (Malvinas)</t>
  </si>
  <si>
    <t>KG:KYRGYZSTAN</t>
  </si>
  <si>
    <t>KP:Democratic peoples Republic ofkorea</t>
  </si>
  <si>
    <t>LI:LIECHTENSTEIN</t>
  </si>
  <si>
    <t>MS:MONTSERRAT</t>
  </si>
  <si>
    <t>NU:NIUE</t>
  </si>
  <si>
    <t>RAS:Regional Office for Asia/Pacific</t>
  </si>
  <si>
    <t>SB:SOLOMON ISLANDS</t>
  </si>
  <si>
    <t>SM:SAN MARINO</t>
  </si>
  <si>
    <t>ST:Sao Tome and Principe</t>
  </si>
  <si>
    <t>SV:EL SALVADOR</t>
  </si>
  <si>
    <t>SY:SYRIAN ARAB REPUBLIC</t>
  </si>
  <si>
    <t>TD:CHAD</t>
  </si>
  <si>
    <t>TK:TOKELAU</t>
  </si>
  <si>
    <t>UM:United States Minor O/lying Islands</t>
  </si>
  <si>
    <t>CN:CHINA</t>
  </si>
  <si>
    <t>IQ:IRAQ</t>
  </si>
  <si>
    <t>ZA:South Africa</t>
  </si>
  <si>
    <t>ZM:ZAMBIA</t>
  </si>
  <si>
    <t>667:Precious stones(diamonds)</t>
  </si>
  <si>
    <t xml:space="preserve">286:Uranium </t>
  </si>
  <si>
    <t>667:Pearls and precious stones(diamonds)</t>
  </si>
  <si>
    <t>625:Rubber tyres</t>
  </si>
  <si>
    <t xml:space="preserve">283:Copper ores </t>
  </si>
  <si>
    <t xml:space="preserve">542:Medicaments </t>
  </si>
  <si>
    <t>Table 3 A</t>
  </si>
  <si>
    <t>March</t>
  </si>
  <si>
    <t xml:space="preserve"> 2021: MARCH</t>
  </si>
  <si>
    <t>SITCR4 \ Partner</t>
  </si>
  <si>
    <t>Exports by Mode of Transport</t>
  </si>
  <si>
    <t>∆m/m</t>
  </si>
  <si>
    <t>∆y/y</t>
  </si>
  <si>
    <t>Mode of Transport</t>
  </si>
  <si>
    <t>% share</t>
  </si>
  <si>
    <t>Imports by Mode of Transport</t>
  </si>
  <si>
    <t xml:space="preserve">Partner </t>
  </si>
  <si>
    <t>2General:2General</t>
  </si>
  <si>
    <t>13:Lac; gums, resins and other vegetable saps and extracts</t>
  </si>
  <si>
    <t>World:World</t>
  </si>
  <si>
    <t>CValue:Customs Value</t>
  </si>
  <si>
    <t>%∆-IM</t>
  </si>
  <si>
    <t>HS and Commodity Description</t>
  </si>
  <si>
    <t>13019000:Other natural gums, resins, gum-resins</t>
  </si>
  <si>
    <t>13021300:-- Vegetable saps and extract of hops</t>
  </si>
  <si>
    <t>13021905:VANILLA OLEORESIN (VANILLA EXTRACT)</t>
  </si>
  <si>
    <t>13022000:Pectic substances, pectinates and pectates</t>
  </si>
  <si>
    <t>13021990:other goods of heading 13.02 n.e.s</t>
  </si>
  <si>
    <t>13021420:--- Other, suitable for pharmaceutical purposes</t>
  </si>
  <si>
    <t>13012000:Natural gum arabic</t>
  </si>
  <si>
    <t>13021912:---Other, suitable for pharmaceutical purposes</t>
  </si>
  <si>
    <t>286:Uranium</t>
  </si>
  <si>
    <t>522:Inorganic chemical elements,</t>
  </si>
  <si>
    <t>283:Copper ores</t>
  </si>
  <si>
    <t>782:Motor vehicles</t>
  </si>
  <si>
    <t xml:space="preserve">Period </t>
  </si>
  <si>
    <t>Germany</t>
  </si>
  <si>
    <t>Multimodal transport</t>
  </si>
  <si>
    <t>Multimodal</t>
  </si>
  <si>
    <t>Imports by Net-weight (tons)</t>
  </si>
  <si>
    <t>Exports by Net-weight (tons)</t>
  </si>
  <si>
    <t xml:space="preserve">Multimodal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</si>
</sst>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m;@"/>
    <numFmt numFmtId="167" formatCode="#,##0.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111">
    <xf numFmtId="0" fontId="0" fillId="0" borderId="0" xfId="0"/>
    <xf numFmtId="0" fontId="7" fillId="0" borderId="0" xfId="0" applyFont="1" applyBorder="1"/>
    <xf numFmtId="0" fontId="0" fillId="0" borderId="0" xfId="0"/>
    <xf numFmtId="17" fontId="0" fillId="0" borderId="1" xfId="0" applyNumberFormat="1" applyFill="1" applyBorder="1"/>
    <xf numFmtId="164" fontId="0" fillId="0" borderId="0" xfId="1" applyNumberFormat="1" applyFont="1"/>
    <xf numFmtId="3" fontId="0" fillId="0" borderId="0" xfId="1" applyNumberFormat="1" applyFont="1"/>
    <xf numFmtId="0" fontId="7" fillId="0" borderId="0" xfId="0" applyFont="1"/>
    <xf numFmtId="0" fontId="6" fillId="0" borderId="0" xfId="0" applyFont="1" applyBorder="1"/>
    <xf numFmtId="164" fontId="0" fillId="0" borderId="0" xfId="1" applyNumberFormat="1" applyFont="1" applyBorder="1"/>
    <xf numFmtId="17" fontId="0" fillId="0" borderId="0" xfId="0" applyNumberFormat="1" applyBorder="1" applyAlignment="1">
      <alignment horizontal="left"/>
    </xf>
    <xf numFmtId="17" fontId="6" fillId="0" borderId="0" xfId="0" applyNumberFormat="1" applyFont="1" applyBorder="1" applyAlignment="1">
      <alignment horizontal="left"/>
    </xf>
    <xf numFmtId="17" fontId="6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164" fontId="0" fillId="0" borderId="0" xfId="1" applyNumberFormat="1" applyFont="1"/>
    <xf numFmtId="164" fontId="0" fillId="0" borderId="0" xfId="1" applyNumberFormat="1" applyFont="1"/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Fill="1" applyBorder="1"/>
    <xf numFmtId="164" fontId="0" fillId="0" borderId="1" xfId="0" applyNumberFormat="1" applyBorder="1"/>
    <xf numFmtId="165" fontId="0" fillId="0" borderId="1" xfId="2" applyNumberFormat="1" applyFont="1" applyBorder="1"/>
    <xf numFmtId="0" fontId="6" fillId="0" borderId="0" xfId="0" applyFont="1"/>
    <xf numFmtId="0" fontId="6" fillId="0" borderId="1" xfId="0" applyFont="1" applyBorder="1"/>
    <xf numFmtId="164" fontId="6" fillId="0" borderId="1" xfId="1" applyNumberFormat="1" applyFont="1" applyBorder="1"/>
    <xf numFmtId="165" fontId="6" fillId="0" borderId="1" xfId="2" applyNumberFormat="1" applyFont="1" applyBorder="1"/>
    <xf numFmtId="164" fontId="6" fillId="0" borderId="1" xfId="0" applyNumberFormat="1" applyFont="1" applyBorder="1"/>
    <xf numFmtId="46" fontId="0" fillId="0" borderId="0" xfId="0" applyNumberFormat="1"/>
    <xf numFmtId="166" fontId="0" fillId="0" borderId="0" xfId="0" applyNumberFormat="1"/>
    <xf numFmtId="3" fontId="0" fillId="0" borderId="0" xfId="0" applyNumberFormat="1"/>
    <xf numFmtId="0" fontId="9" fillId="0" borderId="0" xfId="3"/>
    <xf numFmtId="0" fontId="6" fillId="0" borderId="0" xfId="3" applyFont="1"/>
    <xf numFmtId="165" fontId="6" fillId="0" borderId="1" xfId="2" applyNumberFormat="1" applyFont="1" applyBorder="1" applyProtection="1"/>
    <xf numFmtId="164" fontId="0" fillId="0" borderId="0" xfId="0" applyNumberFormat="1"/>
    <xf numFmtId="17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/>
    <xf numFmtId="3" fontId="0" fillId="2" borderId="0" xfId="1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3" fontId="6" fillId="0" borderId="1" xfId="0" applyNumberFormat="1" applyFont="1" applyBorder="1"/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9" fillId="0" borderId="0" xfId="3" applyBorder="1"/>
    <xf numFmtId="17" fontId="0" fillId="0" borderId="0" xfId="0" applyNumberFormat="1"/>
    <xf numFmtId="17" fontId="0" fillId="0" borderId="0" xfId="0" applyNumberFormat="1" applyFill="1" applyAlignment="1">
      <alignment horizontal="left"/>
    </xf>
    <xf numFmtId="3" fontId="6" fillId="0" borderId="0" xfId="0" applyNumberFormat="1" applyFont="1"/>
    <xf numFmtId="3" fontId="5" fillId="0" borderId="0" xfId="0" applyNumberFormat="1" applyFont="1"/>
    <xf numFmtId="17" fontId="0" fillId="0" borderId="0" xfId="0" applyNumberFormat="1" applyFill="1"/>
    <xf numFmtId="17" fontId="6" fillId="0" borderId="0" xfId="0" applyNumberFormat="1" applyFont="1" applyFill="1"/>
    <xf numFmtId="0" fontId="4" fillId="0" borderId="1" xfId="5" applyBorder="1"/>
    <xf numFmtId="3" fontId="4" fillId="0" borderId="1" xfId="5" applyNumberFormat="1" applyBorder="1"/>
    <xf numFmtId="0" fontId="6" fillId="0" borderId="1" xfId="5" applyFont="1" applyBorder="1"/>
    <xf numFmtId="3" fontId="6" fillId="0" borderId="1" xfId="5" applyNumberFormat="1" applyFont="1" applyBorder="1"/>
    <xf numFmtId="0" fontId="0" fillId="0" borderId="0" xfId="0" applyFont="1"/>
    <xf numFmtId="165" fontId="5" fillId="0" borderId="1" xfId="2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3" fillId="0" borderId="1" xfId="6" applyBorder="1"/>
    <xf numFmtId="3" fontId="3" fillId="0" borderId="1" xfId="6" applyNumberFormat="1" applyBorder="1"/>
    <xf numFmtId="0" fontId="6" fillId="0" borderId="1" xfId="6" applyFont="1" applyBorder="1"/>
    <xf numFmtId="3" fontId="6" fillId="0" borderId="1" xfId="6" applyNumberFormat="1" applyFont="1" applyBorder="1"/>
    <xf numFmtId="165" fontId="2" fillId="0" borderId="1" xfId="2" applyNumberFormat="1" applyFont="1" applyBorder="1"/>
    <xf numFmtId="165" fontId="2" fillId="0" borderId="1" xfId="2" applyNumberFormat="1" applyFont="1" applyBorder="1" applyProtection="1"/>
    <xf numFmtId="17" fontId="6" fillId="3" borderId="0" xfId="3" applyNumberFormat="1" applyFont="1" applyFill="1"/>
    <xf numFmtId="16" fontId="6" fillId="0" borderId="0" xfId="3" applyNumberFormat="1" applyFont="1"/>
    <xf numFmtId="0" fontId="5" fillId="0" borderId="0" xfId="9"/>
    <xf numFmtId="0" fontId="5" fillId="0" borderId="1" xfId="9" applyBorder="1"/>
    <xf numFmtId="17" fontId="5" fillId="0" borderId="1" xfId="9" applyNumberFormat="1" applyBorder="1"/>
    <xf numFmtId="3" fontId="5" fillId="0" borderId="1" xfId="9" applyNumberFormat="1" applyBorder="1"/>
    <xf numFmtId="0" fontId="6" fillId="0" borderId="1" xfId="9" applyFont="1" applyBorder="1"/>
    <xf numFmtId="167" fontId="5" fillId="0" borderId="1" xfId="9" applyNumberFormat="1" applyBorder="1"/>
    <xf numFmtId="0" fontId="6" fillId="0" borderId="1" xfId="9" applyFont="1" applyFill="1" applyBorder="1"/>
    <xf numFmtId="167" fontId="6" fillId="0" borderId="1" xfId="9" applyNumberFormat="1" applyFont="1" applyBorder="1"/>
    <xf numFmtId="3" fontId="6" fillId="0" borderId="1" xfId="9" applyNumberFormat="1" applyFont="1" applyBorder="1"/>
    <xf numFmtId="167" fontId="0" fillId="0" borderId="1" xfId="0" applyNumberFormat="1" applyBorder="1"/>
    <xf numFmtId="168" fontId="0" fillId="0" borderId="1" xfId="0" applyNumberFormat="1" applyBorder="1"/>
    <xf numFmtId="167" fontId="6" fillId="0" borderId="1" xfId="0" applyNumberFormat="1" applyFont="1" applyBorder="1"/>
    <xf numFmtId="0" fontId="8" fillId="0" borderId="1" xfId="0" applyFont="1" applyBorder="1"/>
    <xf numFmtId="0" fontId="6" fillId="0" borderId="1" xfId="9" applyFont="1" applyBorder="1" applyAlignment="1">
      <alignment horizontal="center" vertical="center"/>
    </xf>
    <xf numFmtId="0" fontId="0" fillId="0" borderId="1" xfId="9" applyFont="1" applyBorder="1"/>
    <xf numFmtId="165" fontId="0" fillId="0" borderId="0" xfId="2" applyNumberFormat="1" applyFont="1"/>
    <xf numFmtId="0" fontId="6" fillId="0" borderId="0" xfId="9" applyFont="1"/>
    <xf numFmtId="0" fontId="8" fillId="0" borderId="0" xfId="0" applyFont="1" applyBorder="1" applyAlignment="1">
      <alignment horizontal="center" vertical="center"/>
    </xf>
    <xf numFmtId="168" fontId="0" fillId="0" borderId="0" xfId="0" applyNumberFormat="1" applyBorder="1"/>
    <xf numFmtId="165" fontId="0" fillId="0" borderId="1" xfId="2" applyNumberFormat="1" applyFont="1" applyBorder="1" applyAlignment="1">
      <alignment horizontal="center"/>
    </xf>
    <xf numFmtId="165" fontId="5" fillId="0" borderId="1" xfId="2" applyNumberFormat="1" applyBorder="1"/>
    <xf numFmtId="0" fontId="8" fillId="0" borderId="4" xfId="0" applyFont="1" applyBorder="1" applyAlignment="1">
      <alignment vertical="center"/>
    </xf>
    <xf numFmtId="165" fontId="10" fillId="0" borderId="3" xfId="2" applyNumberFormat="1" applyFont="1" applyBorder="1" applyAlignment="1">
      <alignment vertical="center"/>
    </xf>
    <xf numFmtId="165" fontId="10" fillId="0" borderId="3" xfId="2" applyNumberFormat="1" applyFont="1" applyBorder="1" applyAlignment="1">
      <alignment horizontal="center" vertical="center"/>
    </xf>
    <xf numFmtId="17" fontId="6" fillId="0" borderId="1" xfId="9" applyNumberFormat="1" applyFont="1" applyBorder="1"/>
    <xf numFmtId="17" fontId="6" fillId="0" borderId="1" xfId="0" applyNumberFormat="1" applyFont="1" applyBorder="1"/>
    <xf numFmtId="165" fontId="0" fillId="2" borderId="0" xfId="2" applyNumberFormat="1" applyFont="1" applyFill="1" applyBorder="1"/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17" fontId="6" fillId="0" borderId="1" xfId="9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17" fontId="6" fillId="0" borderId="5" xfId="9" applyNumberFormat="1" applyFont="1" applyBorder="1" applyAlignment="1">
      <alignment horizontal="center"/>
    </xf>
    <xf numFmtId="17" fontId="6" fillId="0" borderId="6" xfId="9" applyNumberFormat="1" applyFont="1" applyBorder="1" applyAlignment="1">
      <alignment horizontal="center"/>
    </xf>
    <xf numFmtId="0" fontId="5" fillId="0" borderId="4" xfId="9" applyBorder="1" applyAlignment="1">
      <alignment horizontal="center" vertical="center"/>
    </xf>
    <xf numFmtId="0" fontId="5" fillId="0" borderId="3" xfId="9" applyBorder="1" applyAlignment="1">
      <alignment horizontal="center" vertical="center"/>
    </xf>
    <xf numFmtId="17" fontId="5" fillId="0" borderId="5" xfId="9" applyNumberFormat="1" applyBorder="1" applyAlignment="1">
      <alignment horizontal="center" vertical="center"/>
    </xf>
    <xf numFmtId="17" fontId="5" fillId="0" borderId="6" xfId="9" applyNumberFormat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2" xfId="3"/>
    <cellStyle name="Normal 2 2" xfId="9"/>
    <cellStyle name="Normal 3" xfId="5"/>
    <cellStyle name="Normal 4" xfId="6"/>
    <cellStyle name="Normal 5" xfId="7"/>
    <cellStyle name="Percent" xfId="2" builtinId="5"/>
    <cellStyle name="Percent 2" xfId="4"/>
    <cellStyle name="Percent 3" xfId="8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numFmt numFmtId="22" formatCode="mmm\-yy"/>
      <fill>
        <patternFill patternType="none">
          <fgColor indexed="64"/>
          <bgColor indexed="65"/>
        </patternFill>
      </fill>
    </dxf>
    <dxf>
      <numFmt numFmtId="22" formatCode="mmm\-yy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'Tradebal &amp; Aggr trade'!$B$5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'Tradebal &amp; Aggr trade'!$A$6:$A$19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'Tradebal &amp; Aggr trade'!$B$6:$B$19</c:f>
              <c:numCache>
                <c:formatCode>#,##0</c:formatCode>
                <c:ptCount val="13"/>
                <c:pt idx="0">
                  <c:v>9135.9238095199998</c:v>
                </c:pt>
                <c:pt idx="1">
                  <c:v>5652.6806268299997</c:v>
                </c:pt>
                <c:pt idx="2">
                  <c:v>7405.1051779799991</c:v>
                </c:pt>
                <c:pt idx="3">
                  <c:v>7550.7437058199994</c:v>
                </c:pt>
                <c:pt idx="4">
                  <c:v>6582.7777827999998</c:v>
                </c:pt>
                <c:pt idx="5">
                  <c:v>7530.9213928999998</c:v>
                </c:pt>
                <c:pt idx="6">
                  <c:v>8956.3294451700003</c:v>
                </c:pt>
                <c:pt idx="7">
                  <c:v>7839.2881146</c:v>
                </c:pt>
                <c:pt idx="8">
                  <c:v>8692.8955549799994</c:v>
                </c:pt>
                <c:pt idx="9">
                  <c:v>8235.0629530699989</c:v>
                </c:pt>
                <c:pt idx="10">
                  <c:v>7626.2739100500003</c:v>
                </c:pt>
                <c:pt idx="11">
                  <c:v>6159.7406077299993</c:v>
                </c:pt>
                <c:pt idx="12">
                  <c:v>6548.4080092299992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F-41BE-B1A2-6DFCACD5DD1E}"/>
            </c:ext>
          </c:extLst>
        </c:ser>
        <c:ser>
          <c:idx val="1"/>
          <c:order val="1"/>
          <c:tx>
            <c:strRef>
              <c:f>'Tradebal &amp; Aggr trade'!$C$5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'Tradebal &amp; Aggr trade'!$A$6:$A$19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'Tradebal &amp; Aggr trade'!$C$6:$C$19</c:f>
              <c:numCache>
                <c:formatCode>#,##0</c:formatCode>
                <c:ptCount val="13"/>
                <c:pt idx="0">
                  <c:v>7407.8199098300001</c:v>
                </c:pt>
                <c:pt idx="1">
                  <c:v>7419.9705206999997</c:v>
                </c:pt>
                <c:pt idx="2">
                  <c:v>8613.1092013699999</c:v>
                </c:pt>
                <c:pt idx="3">
                  <c:v>7225.6548663800004</c:v>
                </c:pt>
                <c:pt idx="4">
                  <c:v>10011.054978579999</c:v>
                </c:pt>
                <c:pt idx="5">
                  <c:v>8926.7152904599989</c:v>
                </c:pt>
                <c:pt idx="6">
                  <c:v>10517.389935296</c:v>
                </c:pt>
                <c:pt idx="7">
                  <c:v>12260.252481</c:v>
                </c:pt>
                <c:pt idx="8">
                  <c:v>11361.753727104999</c:v>
                </c:pt>
                <c:pt idx="9">
                  <c:v>8820.82532851</c:v>
                </c:pt>
                <c:pt idx="10">
                  <c:v>9480.486093739999</c:v>
                </c:pt>
                <c:pt idx="11">
                  <c:v>8890.1813359999996</c:v>
                </c:pt>
                <c:pt idx="12">
                  <c:v>9168.1980976200011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F-41BE-B1A2-6DFCACD5D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2241696"/>
        <c:axId val="-1512240064"/>
      </c:lineChart>
      <c:dateAx>
        <c:axId val="-15122416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40064"/>
        <c:crosses val="autoZero"/>
        <c:auto val="1"/>
        <c:lblOffset val="100"/>
        <c:baseTimeUnit val="months"/>
      </c:dateAx>
      <c:valAx>
        <c:axId val="-15122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4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by mode of trans'!$C$4</c:f>
              <c:strCache>
                <c:ptCount val="1"/>
                <c:pt idx="0">
                  <c:v>% share</c:v>
                </c:pt>
              </c:strCache>
            </c:strRef>
          </c:tx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A1-4DDB-B84F-4E4C9F952AC2}"/>
              </c:ext>
            </c:extLst>
          </c:dPt>
          <c:dPt>
            <c:idx val="1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A1-4DDB-B84F-4E4C9F952AC2}"/>
              </c:ext>
            </c:extLst>
          </c:dPt>
          <c:dPt>
            <c:idx val="2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A1-4DDB-B84F-4E4C9F952AC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by mode of trans'!$A$5:$A$7</c:f>
              <c:strCache>
                <c:ptCount val="3"/>
                <c:pt idx="0">
                  <c:v>Sea</c:v>
                </c:pt>
                <c:pt idx="1">
                  <c:v>Road</c:v>
                </c:pt>
                <c:pt idx="2">
                  <c:v>Air</c:v>
                </c:pt>
              </c:strCache>
            </c:strRef>
          </c:cat>
          <c:val>
            <c:numRef>
              <c:f>'Trade by mode of trans'!$C$5:$C$7</c:f>
              <c:numCache>
                <c:formatCode>0.0%</c:formatCode>
                <c:ptCount val="3"/>
                <c:pt idx="0">
                  <c:v>0.55908045111875859</c:v>
                </c:pt>
                <c:pt idx="1">
                  <c:v>0.22583832974602566</c:v>
                </c:pt>
                <c:pt idx="2">
                  <c:v>0.21499790789235637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DDB-B84F-4E4C9F952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by mode of trans'!$M$4</c:f>
              <c:strCache>
                <c:ptCount val="1"/>
                <c:pt idx="0">
                  <c:v>% share</c:v>
                </c:pt>
              </c:strCache>
            </c:strRef>
          </c:tx>
          <c:dPt>
            <c:idx val="0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73-4DF1-A2A3-962E44084018}"/>
              </c:ext>
            </c:extLst>
          </c:dPt>
          <c:dPt>
            <c:idx val="1"/>
            <c:bubble3D val="0"/>
            <c:spPr>
              <a:pattFill prst="horz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B73-4DF1-A2A3-962E44084018}"/>
              </c:ext>
            </c:extLst>
          </c:dPt>
          <c:dPt>
            <c:idx val="2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73-4DF1-A2A3-962E44084018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'Trade by mode of trans'!$K$5:$K$7</c:f>
              <c:strCache>
                <c:ptCount val="3"/>
                <c:pt idx="0">
                  <c:v>Road</c:v>
                </c:pt>
                <c:pt idx="1">
                  <c:v>Sea</c:v>
                </c:pt>
                <c:pt idx="2">
                  <c:v>Air</c:v>
                </c:pt>
              </c:strCache>
            </c:strRef>
          </c:cat>
          <c:val>
            <c:numRef>
              <c:f>'Trade by mode of trans'!$M$5:$M$7</c:f>
              <c:numCache>
                <c:formatCode>#,##0.0</c:formatCode>
                <c:ptCount val="3"/>
                <c:pt idx="0">
                  <c:v>74.274051581059553</c:v>
                </c:pt>
                <c:pt idx="1">
                  <c:v>22.377297810706985</c:v>
                </c:pt>
                <c:pt idx="2">
                  <c:v>3.285268773786524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3-4DF1-A2A3-962E44084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Comm_of_month!$B$8</c:f>
              <c:strCache>
                <c:ptCount val="1"/>
                <c:pt idx="0">
                  <c:v>Value (N$ m)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Comm_of_month!$A$9:$A$21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Comm_of_month!$B$9:$B$21</c:f>
              <c:numCache>
                <c:formatCode>#,##0.0</c:formatCode>
                <c:ptCount val="13"/>
                <c:pt idx="0">
                  <c:v>1.57191148</c:v>
                </c:pt>
                <c:pt idx="1">
                  <c:v>0.39656723999999999</c:v>
                </c:pt>
                <c:pt idx="2">
                  <c:v>0.34401215000000002</c:v>
                </c:pt>
                <c:pt idx="3">
                  <c:v>0.36418865</c:v>
                </c:pt>
                <c:pt idx="4">
                  <c:v>0.40124618000000001</c:v>
                </c:pt>
                <c:pt idx="5">
                  <c:v>0.97193185999999998</c:v>
                </c:pt>
                <c:pt idx="6">
                  <c:v>2.31832255</c:v>
                </c:pt>
                <c:pt idx="7">
                  <c:v>1.08839705</c:v>
                </c:pt>
                <c:pt idx="8">
                  <c:v>4.2578234699999999</c:v>
                </c:pt>
                <c:pt idx="9">
                  <c:v>4.4868634000000007</c:v>
                </c:pt>
                <c:pt idx="10">
                  <c:v>2.3958071899999998</c:v>
                </c:pt>
                <c:pt idx="11">
                  <c:v>2.0751897399999999</c:v>
                </c:pt>
                <c:pt idx="12">
                  <c:v>0.70840065000000008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1-4BF3-B56A-E0C99D6102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axId val="-1305189920"/>
        <c:axId val="-1305189376"/>
      </c:barChart>
      <c:dateAx>
        <c:axId val="-130518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5189376"/>
        <c:crosses val="autoZero"/>
        <c:auto val="1"/>
        <c:lblOffset val="100"/>
        <c:baseTimeUnit val="months"/>
      </c:dateAx>
      <c:valAx>
        <c:axId val="-13051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Value</a:t>
                </a:r>
                <a:r>
                  <a:rPr lang="en-AU" baseline="0"/>
                  <a:t> N$ m)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51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'Tradebal &amp; Aggr trade'!$B$5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'Tradebal &amp; Aggr trade'!$B$6:$B$18</c:f>
              <c:numCache>
                <c:formatCode>#,##0</c:formatCode>
                <c:ptCount val="13"/>
                <c:pt idx="0">
                  <c:v>9135.9238095199998</c:v>
                </c:pt>
                <c:pt idx="1">
                  <c:v>5652.6806268299997</c:v>
                </c:pt>
                <c:pt idx="2">
                  <c:v>7405.1051779799991</c:v>
                </c:pt>
                <c:pt idx="3">
                  <c:v>7550.7437058199994</c:v>
                </c:pt>
                <c:pt idx="4">
                  <c:v>6582.7777827999998</c:v>
                </c:pt>
                <c:pt idx="5">
                  <c:v>7530.9213928999998</c:v>
                </c:pt>
                <c:pt idx="6">
                  <c:v>8956.3294451700003</c:v>
                </c:pt>
                <c:pt idx="7">
                  <c:v>7839.2881146</c:v>
                </c:pt>
                <c:pt idx="8">
                  <c:v>8692.8955549799994</c:v>
                </c:pt>
                <c:pt idx="9">
                  <c:v>8235.0629530699989</c:v>
                </c:pt>
                <c:pt idx="10">
                  <c:v>7626.2739100500003</c:v>
                </c:pt>
                <c:pt idx="11">
                  <c:v>6159.7406077299993</c:v>
                </c:pt>
                <c:pt idx="12">
                  <c:v>6548.4080092299992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7-48DF-A4FC-795A2EABE0BD}"/>
            </c:ext>
          </c:extLst>
        </c:ser>
        <c:ser>
          <c:idx val="2"/>
          <c:order val="2"/>
          <c:tx>
            <c:strRef>
              <c:f>'Tradebal &amp; Aggr trade'!$D$5</c:f>
              <c:strCache>
                <c:ptCount val="1"/>
                <c:pt idx="0">
                  <c:v>Import (-)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'Tradebal &amp; Aggr trade'!$D$6:$D$18</c:f>
              <c:numCache>
                <c:formatCode>#,##0</c:formatCode>
                <c:ptCount val="13"/>
                <c:pt idx="0">
                  <c:v>-7407.8199098300001</c:v>
                </c:pt>
                <c:pt idx="1">
                  <c:v>-7419.9705206999997</c:v>
                </c:pt>
                <c:pt idx="2">
                  <c:v>-8613.1092013699999</c:v>
                </c:pt>
                <c:pt idx="3">
                  <c:v>-7225.6548663800004</c:v>
                </c:pt>
                <c:pt idx="4">
                  <c:v>-10011.054978579999</c:v>
                </c:pt>
                <c:pt idx="5">
                  <c:v>-8926.7152904599989</c:v>
                </c:pt>
                <c:pt idx="6">
                  <c:v>-10517.389935296</c:v>
                </c:pt>
                <c:pt idx="7">
                  <c:v>-12260.252481</c:v>
                </c:pt>
                <c:pt idx="8">
                  <c:v>-11361.753727104999</c:v>
                </c:pt>
                <c:pt idx="9">
                  <c:v>-8820.82532851</c:v>
                </c:pt>
                <c:pt idx="10">
                  <c:v>-9480.486093739999</c:v>
                </c:pt>
                <c:pt idx="11">
                  <c:v>-8890.1813359999996</c:v>
                </c:pt>
                <c:pt idx="12">
                  <c:v>-9168.1980976200011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7-48DF-A4FC-795A2EABE0BD}"/>
            </c:ext>
          </c:extLst>
        </c:ser>
        <c:ser>
          <c:idx val="3"/>
          <c:order val="3"/>
          <c:tx>
            <c:strRef>
              <c:f>'Tradebal &amp; Aggr trade'!$E$5</c:f>
              <c:strCache>
                <c:ptCount val="1"/>
                <c:pt idx="0">
                  <c:v>Trade bal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rgbClr val="FF0000"/>
              </a:bgClr>
            </a:pattFill>
            <a:ln>
              <a:noFill/>
            </a:ln>
            <a:effectLst/>
          </c:spPr>
          <c:cat>
            <c:numRef>
              <c:f>'Tradebal &amp; Aggr trade'!$A$6:$A$18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'Tradebal &amp; Aggr trade'!$E$6:$E$18</c:f>
              <c:numCache>
                <c:formatCode>#,##0</c:formatCode>
                <c:ptCount val="13"/>
                <c:pt idx="0">
                  <c:v>1728.1038996900006</c:v>
                </c:pt>
                <c:pt idx="1">
                  <c:v>-1767.2898938699998</c:v>
                </c:pt>
                <c:pt idx="2">
                  <c:v>-1208.0040233900013</c:v>
                </c:pt>
                <c:pt idx="3">
                  <c:v>325.08883944000002</c:v>
                </c:pt>
                <c:pt idx="4">
                  <c:v>-3428.2771957799996</c:v>
                </c:pt>
                <c:pt idx="5">
                  <c:v>-1395.7938975599996</c:v>
                </c:pt>
                <c:pt idx="6">
                  <c:v>-1561.0604901259994</c:v>
                </c:pt>
                <c:pt idx="7">
                  <c:v>-4420.9643663999996</c:v>
                </c:pt>
                <c:pt idx="8">
                  <c:v>-2668.8581721249998</c:v>
                </c:pt>
                <c:pt idx="9">
                  <c:v>-585.76237544000048</c:v>
                </c:pt>
                <c:pt idx="10">
                  <c:v>-1854.2121836899996</c:v>
                </c:pt>
                <c:pt idx="11">
                  <c:v>-2730.4407282700004</c:v>
                </c:pt>
                <c:pt idx="12">
                  <c:v>-2619.7900883900002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7-48DF-A4FC-795A2EAB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12236256"/>
        <c:axId val="-1512234624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'Tradebal &amp; Aggr trade'!$C$5</c15:sqref>
                        </c15:formulaRef>
                      </c:ext>
                    </c:extLst>
                    <c:strCache>
                      <c:ptCount val="1"/>
                      <c:pt idx="0">
                        <c:v>Import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'Tradebal &amp; Aggr trade'!$A$6:$A$18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43891</c:v>
                      </c:pt>
                      <c:pt idx="1">
                        <c:v>43922</c:v>
                      </c:pt>
                      <c:pt idx="2">
                        <c:v>43952</c:v>
                      </c:pt>
                      <c:pt idx="3">
                        <c:v>43983</c:v>
                      </c:pt>
                      <c:pt idx="4">
                        <c:v>44013</c:v>
                      </c:pt>
                      <c:pt idx="5">
                        <c:v>44044</c:v>
                      </c:pt>
                      <c:pt idx="6">
                        <c:v>44075</c:v>
                      </c:pt>
                      <c:pt idx="7">
                        <c:v>44105</c:v>
                      </c:pt>
                      <c:pt idx="8">
                        <c:v>44136</c:v>
                      </c:pt>
                      <c:pt idx="9">
                        <c:v>44166</c:v>
                      </c:pt>
                      <c:pt idx="10">
                        <c:v>44197</c:v>
                      </c:pt>
                      <c:pt idx="11">
                        <c:v>44228</c:v>
                      </c:pt>
                      <c:pt idx="12">
                        <c:v>44256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'Tradebal &amp; Aggr trade'!$C$6:$C$18</c15:sqref>
                        </c15:formulaRef>
                      </c:ext>
                    </c:extLst>
                    <c:numCache>
                      <c:formatCode>#,##0</c:formatCode>
                      <c:ptCount val="13"/>
                      <c:pt idx="0">
                        <c:v>7407.8199098300001</c:v>
                      </c:pt>
                      <c:pt idx="1">
                        <c:v>7419.9705206999997</c:v>
                      </c:pt>
                      <c:pt idx="2">
                        <c:v>8613.1092013699999</c:v>
                      </c:pt>
                      <c:pt idx="3">
                        <c:v>7225.6548663800004</c:v>
                      </c:pt>
                      <c:pt idx="4">
                        <c:v>10011.054978579999</c:v>
                      </c:pt>
                      <c:pt idx="5">
                        <c:v>8926.7152904599989</c:v>
                      </c:pt>
                      <c:pt idx="6">
                        <c:v>10517.389935296</c:v>
                      </c:pt>
                      <c:pt idx="7">
                        <c:v>12260.252481</c:v>
                      </c:pt>
                      <c:pt idx="8">
                        <c:v>11361.753727104999</c:v>
                      </c:pt>
                      <c:pt idx="9">
                        <c:v>8820.82532851</c:v>
                      </c:pt>
                      <c:pt idx="10">
                        <c:v>9480.486093739999</c:v>
                      </c:pt>
                      <c:pt idx="11">
                        <c:v>8890.1813359999996</c:v>
                      </c:pt>
                      <c:pt idx="12">
                        <c:v>9168.1980976200011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DF7-48DF-A4FC-795A2EABE0BD}"/>
                  </c:ext>
                </c:extLst>
              </c15:ser>
            </c15:filteredAreaSeries>
          </c:ext>
        </c:extLst>
      </c:areaChart>
      <c:dateAx>
        <c:axId val="-1512236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34624"/>
        <c:crosses val="autoZero"/>
        <c:auto val="1"/>
        <c:lblOffset val="100"/>
        <c:baseTimeUnit val="months"/>
      </c:dateAx>
      <c:valAx>
        <c:axId val="-15122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36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'EX-Mkt'!$G$6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B7-4ED3-AED2-0C5A04E660F1}"/>
              </c:ext>
            </c:extLst>
          </c:dPt>
          <c:dPt>
            <c:idx val="1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1B7-4ED3-AED2-0C5A04E660F1}"/>
              </c:ext>
            </c:extLst>
          </c:dPt>
          <c:dPt>
            <c:idx val="2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B7-4ED3-AED2-0C5A04E660F1}"/>
              </c:ext>
            </c:extLst>
          </c:dPt>
          <c:dPt>
            <c:idx val="3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rgbClr val="FF000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1B7-4ED3-AED2-0C5A04E660F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6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B7-4ED3-AED2-0C5A04E660F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'EX-Mkt'!$A$7:$A$11</c:f>
              <c:strCache>
                <c:ptCount val="5"/>
                <c:pt idx="0">
                  <c:v>China</c:v>
                </c:pt>
                <c:pt idx="1">
                  <c:v>South Africa</c:v>
                </c:pt>
                <c:pt idx="2">
                  <c:v>Botswana</c:v>
                </c:pt>
                <c:pt idx="3">
                  <c:v>United Arab Emirates</c:v>
                </c:pt>
                <c:pt idx="4">
                  <c:v>Canada</c:v>
                </c:pt>
              </c:strCache>
            </c:strRef>
          </c:cat>
          <c:val>
            <c:numRef>
              <c:f>'EX-Mkt'!$C$7:$C$11</c:f>
              <c:numCache>
                <c:formatCode>0.0%</c:formatCode>
                <c:ptCount val="5"/>
                <c:pt idx="0">
                  <c:v>0.22989523021749214</c:v>
                </c:pt>
                <c:pt idx="1">
                  <c:v>0.16020672666414371</c:v>
                </c:pt>
                <c:pt idx="2">
                  <c:v>6.3582741892858743E-2</c:v>
                </c:pt>
                <c:pt idx="3">
                  <c:v>5.9067044625932173E-2</c:v>
                </c:pt>
                <c:pt idx="4">
                  <c:v>5.7511462420968461E-2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7-4ED3-AED2-0C5A04E66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444133120"/>
        <c:axId val="-1444135840"/>
      </c:barChart>
      <c:catAx>
        <c:axId val="-14441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5840"/>
        <c:crosses val="autoZero"/>
        <c:auto val="1"/>
        <c:lblAlgn val="ctr"/>
        <c:lblOffset val="100"/>
        <c:noMultiLvlLbl val="0"/>
      </c:catAx>
      <c:valAx>
        <c:axId val="-14441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'IM-Mkt'!$C$6</c:f>
              <c:strCache>
                <c:ptCount val="1"/>
                <c:pt idx="0">
                  <c:v>%Share</c:v>
                </c:pt>
              </c:strCache>
            </c:strRef>
          </c:tx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81-4640-92EB-36568F0CC0BF}"/>
              </c:ext>
            </c:extLst>
          </c:dPt>
          <c:dPt>
            <c:idx val="1"/>
            <c:bubble3D val="0"/>
            <c:spPr>
              <a:pattFill prst="solidDmnd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481-4640-92EB-36568F0CC0BF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81-4640-92EB-36568F0CC0BF}"/>
              </c:ext>
            </c:extLst>
          </c:dPt>
          <c:dPt>
            <c:idx val="3"/>
            <c:bubble3D val="0"/>
            <c:spPr>
              <a:pattFill prst="shingle">
                <a:fgClr>
                  <a:schemeClr val="bg1"/>
                </a:fgClr>
                <a:bgClr>
                  <a:srgbClr val="FF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E4-497D-A0EA-326BF07A8F40}"/>
              </c:ext>
            </c:extLst>
          </c:dPt>
          <c:dPt>
            <c:idx val="4"/>
            <c:bubble3D val="0"/>
            <c:spPr>
              <a:pattFill prst="dotGrid">
                <a:fgClr>
                  <a:schemeClr val="bg1"/>
                </a:fgClr>
                <a:bgClr>
                  <a:srgbClr val="7030A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81-4640-92EB-36568F0CC0BF}"/>
              </c:ext>
            </c:extLst>
          </c:dPt>
          <c:dLbls>
            <c:dLbl>
              <c:idx val="4"/>
              <c:layout>
                <c:manualLayout>
                  <c:x val="3.4806504450101633E-3"/>
                  <c:y val="5.03524927359102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1-4640-92EB-36568F0CC0B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'IM-Mkt'!$A$7:$A$12</c15:sqref>
                  </c15:fullRef>
                </c:ext>
              </c:extLst>
              <c:f>'IM-Mkt'!$A$7:$A$11</c:f>
              <c:strCache>
                <c:ptCount val="5"/>
                <c:pt idx="0">
                  <c:v>South Africa</c:v>
                </c:pt>
                <c:pt idx="1">
                  <c:v>Zambia</c:v>
                </c:pt>
                <c:pt idx="2">
                  <c:v>D.R.C</c:v>
                </c:pt>
                <c:pt idx="3">
                  <c:v>China</c:v>
                </c:pt>
                <c:pt idx="4">
                  <c:v>Bulgaria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'IM-Mkt'!$C$7:$C$12</c15:sqref>
                  </c15:fullRef>
                </c:ext>
              </c:extLst>
              <c:f>'IM-Mkt'!$C$7:$C$11</c:f>
              <c:numCache>
                <c:formatCode>0.0%</c:formatCode>
                <c:ptCount val="5"/>
                <c:pt idx="0">
                  <c:v>0.39288167055367812</c:v>
                </c:pt>
                <c:pt idx="1">
                  <c:v>0.16624991331019284</c:v>
                </c:pt>
                <c:pt idx="2">
                  <c:v>0.1069342799055033</c:v>
                </c:pt>
                <c:pt idx="3">
                  <c:v>5.8000519127967054E-2</c:v>
                </c:pt>
                <c:pt idx="4">
                  <c:v>4.4272516378694803E-2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'IM-Mkt'!$C$12</c15:sqref>
                  <c15:spPr xmlns:c15="http://schemas.microsoft.com/office/drawing/2012/chart">
                    <a:pattFill prst="sphere">
                      <a:fgClr>
                        <a:srgbClr val="FF0000"/>
                      </a:fgClr>
                      <a:bgClr>
                        <a:schemeClr val="bg1"/>
                      </a:bgClr>
                    </a:patt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layout>
                      <c:manualLayout>
                        <c:x val="2.2974101921470341E-2"/>
                        <c:y val="0.11232729494896992"/>
                      </c:manualLayout>
                    </c:layout>
                    <c:spPr>
                      <a:solidFill>
                        <a:schemeClr val="bg1"/>
                      </a:solidFill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6.4745196324143689E-2"/>
                            <c:h val="8.548914659530181E-2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B-1EC2-420D-BAAF-AE0C92496A0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8481-4640-92EB-36568F0C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'[1]EX-PRD'!$C$3:$C$4</c:f>
              <c:strCache>
                <c:ptCount val="1"/>
                <c:pt idx="0">
                  <c:v>44275 %Share</c:v>
                </c:pt>
              </c:strCache>
            </c:strRef>
          </c:tx>
          <c:spPr>
            <a:pattFill prst="shingle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'[1]EX-PRD'!$A$5:$A$9</c:f>
              <c:strCache>
                <c:ptCount val="5"/>
                <c:pt idx="0">
                  <c:v>682:Copper</c:v>
                </c:pt>
                <c:pt idx="1">
                  <c:v>667:Precious stones(diamonds)</c:v>
                </c:pt>
                <c:pt idx="2">
                  <c:v>034:Fish</c:v>
                </c:pt>
                <c:pt idx="3">
                  <c:v>286:Uranium </c:v>
                </c:pt>
                <c:pt idx="4">
                  <c:v>971:Non-monetary gold</c:v>
                </c:pt>
              </c:strCache>
            </c:strRef>
          </c:cat>
          <c:val>
            <c:numRef>
              <c:f>'[1]EX-PRD'!$C$5:$C$9</c:f>
              <c:numCache>
                <c:formatCode>General</c:formatCode>
                <c:ptCount val="5"/>
                <c:pt idx="0">
                  <c:v>0.33382951164599922</c:v>
                </c:pt>
                <c:pt idx="1">
                  <c:v>0.14939574067484457</c:v>
                </c:pt>
                <c:pt idx="2">
                  <c:v>0.12107324398731634</c:v>
                </c:pt>
                <c:pt idx="3">
                  <c:v>5.7164976777923329E-2</c:v>
                </c:pt>
                <c:pt idx="4">
                  <c:v>5.4323967367120356E-2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E-4893-ADE5-F84EC242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44133664"/>
        <c:axId val="-1444137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'[1]EX-PRD'!$B$3:$B$4</c15:sqref>
                        </c15:formulaRef>
                      </c:ext>
                    </c:extLst>
                    <c:strCache>
                      <c:ptCount val="1"/>
                      <c:pt idx="0">
                        <c:v>44275 Value (N$ m)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'[1]EX-PRD'!$A$5:$A$9</c15:sqref>
                        </c15:formulaRef>
                      </c:ext>
                    </c:extLst>
                    <c:strCache>
                      <c:ptCount val="5"/>
                      <c:pt idx="0">
                        <c:v>682:Copper</c:v>
                      </c:pt>
                      <c:pt idx="1">
                        <c:v>667:Precious stones(diamonds)</c:v>
                      </c:pt>
                      <c:pt idx="2">
                        <c:v>034:Fish</c:v>
                      </c:pt>
                      <c:pt idx="3">
                        <c:v>286:Uranium </c:v>
                      </c:pt>
                      <c:pt idx="4">
                        <c:v>971:Non-monetary gold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'[1]EX-PRD'!$B$5:$B$9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2186.0518477800001</c:v>
                      </c:pt>
                      <c:pt idx="1">
                        <c:v>978.30426477999993</c:v>
                      </c:pt>
                      <c:pt idx="2">
                        <c:v>792.83700063000003</c:v>
                      </c:pt>
                      <c:pt idx="3">
                        <c:v>374.33959177999998</c:v>
                      </c:pt>
                      <c:pt idx="4">
                        <c:v>355.73550299999999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BF0-4BE5-A0C4-390855252E25}"/>
                  </c:ext>
                </c:extLst>
              </c15:ser>
            </c15:filteredBarSeries>
          </c:ext>
        </c:extLst>
      </c:barChart>
      <c:catAx>
        <c:axId val="-14441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7472"/>
        <c:crosses val="autoZero"/>
        <c:auto val="1"/>
        <c:lblAlgn val="ctr"/>
        <c:lblOffset val="100"/>
        <c:noMultiLvlLbl val="0"/>
      </c:catAx>
      <c:valAx>
        <c:axId val="-14441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'[1]RE-PRD'!$C$7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accent3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'[1]RE-PRD'!$A$8:$A$12</c:f>
              <c:strCache>
                <c:ptCount val="5"/>
                <c:pt idx="0">
                  <c:v>682:Copper</c:v>
                </c:pt>
                <c:pt idx="1">
                  <c:v>667:Pearls and precious stones(diamonds)</c:v>
                </c:pt>
                <c:pt idx="2">
                  <c:v>522:Inorganic chemicals</c:v>
                </c:pt>
                <c:pt idx="3">
                  <c:v>334:Petroleum oils</c:v>
                </c:pt>
                <c:pt idx="4">
                  <c:v>625:Rubber tyres</c:v>
                </c:pt>
              </c:strCache>
            </c:strRef>
          </c:cat>
          <c:val>
            <c:numRef>
              <c:f>'[1]RE-PRD'!$C$8:$C$12</c:f>
              <c:numCache>
                <c:formatCode>General</c:formatCode>
                <c:ptCount val="5"/>
                <c:pt idx="0">
                  <c:v>0.5649668170083858</c:v>
                </c:pt>
                <c:pt idx="1">
                  <c:v>0.16266113643273725</c:v>
                </c:pt>
                <c:pt idx="2">
                  <c:v>2.6778343369801217E-2</c:v>
                </c:pt>
                <c:pt idx="3">
                  <c:v>2.5097008161706319E-2</c:v>
                </c:pt>
                <c:pt idx="4">
                  <c:v>1.7324531959647602E-2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5-4BD2-ADE5-D466F6A03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44139648"/>
        <c:axId val="-1444135296"/>
      </c:barChart>
      <c:catAx>
        <c:axId val="-144413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5296"/>
        <c:crosses val="autoZero"/>
        <c:auto val="1"/>
        <c:lblAlgn val="ctr"/>
        <c:lblOffset val="100"/>
        <c:noMultiLvlLbl val="0"/>
      </c:catAx>
      <c:valAx>
        <c:axId val="-144413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13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'[1]IM-PRD'!$C$7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iag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'[1]IM-PRD'!$A$8:$A$12</c:f>
              <c:strCache>
                <c:ptCount val="5"/>
                <c:pt idx="0">
                  <c:v>682:Copper</c:v>
                </c:pt>
                <c:pt idx="1">
                  <c:v>334:Petroleum oils</c:v>
                </c:pt>
                <c:pt idx="2">
                  <c:v>283:Copper ores </c:v>
                </c:pt>
                <c:pt idx="3">
                  <c:v>782:Motor vehicles </c:v>
                </c:pt>
                <c:pt idx="4">
                  <c:v>542:Medicaments </c:v>
                </c:pt>
              </c:strCache>
            </c:strRef>
          </c:cat>
          <c:val>
            <c:numRef>
              <c:f>'[1]IM-PRD'!$C$8:$C$12</c:f>
              <c:numCache>
                <c:formatCode>General</c:formatCode>
                <c:ptCount val="5"/>
                <c:pt idx="0">
                  <c:v>0.24312036188862726</c:v>
                </c:pt>
                <c:pt idx="1">
                  <c:v>7.8877384045369578E-2</c:v>
                </c:pt>
                <c:pt idx="2">
                  <c:v>4.4253924950129961E-2</c:v>
                </c:pt>
                <c:pt idx="3">
                  <c:v>3.5534837503628187E-2</c:v>
                </c:pt>
                <c:pt idx="4">
                  <c:v>2.2013107046889732E-2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6-4AC7-9CF3-08B88D96F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401043136"/>
        <c:axId val="-1401049120"/>
      </c:barChart>
      <c:catAx>
        <c:axId val="-14010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49120"/>
        <c:crosses val="autoZero"/>
        <c:auto val="1"/>
        <c:lblAlgn val="ctr"/>
        <c:lblOffset val="100"/>
        <c:noMultiLvlLbl val="0"/>
      </c:catAx>
      <c:valAx>
        <c:axId val="-140104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Region'!$C$5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dotGrid">
              <a:fgClr>
                <a:schemeClr val="bg1"/>
              </a:fgClr>
              <a:bgClr>
                <a:schemeClr val="accent1"/>
              </a:bgClr>
            </a:pattFill>
          </c:spPr>
          <c:dPt>
            <c:idx val="0"/>
            <c:bubble3D val="0"/>
            <c:spPr>
              <a:pattFill prst="lgGrid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B-494F-95B8-B4539489F90D}"/>
              </c:ext>
            </c:extLst>
          </c:dPt>
          <c:dPt>
            <c:idx val="1"/>
            <c:bubble3D val="0"/>
            <c:spPr>
              <a:pattFill prst="shingle">
                <a:fgClr>
                  <a:schemeClr val="bg1"/>
                </a:fgClr>
                <a:bgClr>
                  <a:schemeClr val="accent5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03B-494F-95B8-B4539489F90D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3B-494F-95B8-B4539489F90D}"/>
              </c:ext>
            </c:extLst>
          </c:dPt>
          <c:dPt>
            <c:idx val="3"/>
            <c:bubble3D val="0"/>
            <c:spPr>
              <a:pattFill prst="dotGrid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03B-494F-95B8-B4539489F90D}"/>
              </c:ext>
            </c:extLst>
          </c:dPt>
          <c:dPt>
            <c:idx val="4"/>
            <c:bubble3D val="0"/>
            <c:spPr>
              <a:pattFill prst="lgCheck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3B-494F-95B8-B4539489F90D}"/>
              </c:ext>
            </c:extLst>
          </c:dPt>
          <c:dLbls>
            <c:dLbl>
              <c:idx val="0"/>
              <c:layout>
                <c:manualLayout>
                  <c:x val="-0.11362621839579064"/>
                  <c:y val="0.157521115547760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B-494F-95B8-B4539489F90D}"/>
                </c:ext>
              </c:extLst>
            </c:dLbl>
            <c:dLbl>
              <c:idx val="1"/>
              <c:layout>
                <c:manualLayout>
                  <c:x val="-9.9930560142235683E-2"/>
                  <c:y val="-0.171014665820800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3B-494F-95B8-B4539489F90D}"/>
                </c:ext>
              </c:extLst>
            </c:dLbl>
            <c:dLbl>
              <c:idx val="2"/>
              <c:layout>
                <c:manualLayout>
                  <c:x val="0.10921169993175014"/>
                  <c:y val="-7.96820539612643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3B-494F-95B8-B4539489F90D}"/>
                </c:ext>
              </c:extLst>
            </c:dLbl>
            <c:dLbl>
              <c:idx val="3"/>
              <c:layout>
                <c:manualLayout>
                  <c:x val="0.14805613025417844"/>
                  <c:y val="0.1436195594034158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3B-494F-95B8-B4539489F90D}"/>
                </c:ext>
              </c:extLst>
            </c:dLbl>
            <c:dLbl>
              <c:idx val="4"/>
              <c:layout>
                <c:manualLayout>
                  <c:x val="6.7318342178435978E-2"/>
                  <c:y val="0.12503613588585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3B-494F-95B8-B4539489F90D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'[1]Trade Region'!$A$6:$A$10</c:f>
              <c:strCache>
                <c:ptCount val="5"/>
                <c:pt idx="0">
                  <c:v>BRIC</c:v>
                </c:pt>
                <c:pt idx="1">
                  <c:v>SACU</c:v>
                </c:pt>
                <c:pt idx="2">
                  <c:v>EU</c:v>
                </c:pt>
                <c:pt idx="3">
                  <c:v>SADC excl SACU</c:v>
                </c:pt>
                <c:pt idx="4">
                  <c:v>COMESA</c:v>
                </c:pt>
              </c:strCache>
            </c:strRef>
          </c:cat>
          <c:val>
            <c:numRef>
              <c:f>'Trade Region'!$C$6:$C$10</c:f>
              <c:numCache>
                <c:formatCode>0.0%</c:formatCode>
                <c:ptCount val="5"/>
                <c:pt idx="0">
                  <c:v>0.26093711744924125</c:v>
                </c:pt>
                <c:pt idx="1">
                  <c:v>0.22384558830389092</c:v>
                </c:pt>
                <c:pt idx="2">
                  <c:v>0.18980126873862083</c:v>
                </c:pt>
                <c:pt idx="3">
                  <c:v>0.10583827285702309</c:v>
                </c:pt>
                <c:pt idx="4">
                  <c:v>9.4732115177555018E-2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B-494F-95B8-B4539489F9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'[1]Trade Region'!$M$5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chemeClr val="bg1"/>
                </a:fgClr>
                <a:bgClr>
                  <a:srgbClr val="C0000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E7-4D23-BC39-B825B89074F2}"/>
              </c:ext>
            </c:extLst>
          </c:dPt>
          <c:dPt>
            <c:idx val="1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4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E7-4D23-BC39-B825B89074F2}"/>
              </c:ext>
            </c:extLst>
          </c:dPt>
          <c:dPt>
            <c:idx val="2"/>
            <c:invertIfNegative val="0"/>
            <c:bubble3D val="0"/>
            <c:spPr>
              <a:pattFill prst="shingle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E7-4D23-BC39-B825B89074F2}"/>
              </c:ext>
            </c:extLst>
          </c:dPt>
          <c:dPt>
            <c:idx val="3"/>
            <c:invertIfNegative val="0"/>
            <c:bubble3D val="0"/>
            <c:spPr>
              <a:pattFill prst="lgGrid">
                <a:fgClr>
                  <a:schemeClr val="bg1"/>
                </a:fgClr>
                <a:bgClr>
                  <a:schemeClr val="accent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E7-4D23-BC39-B825B89074F2}"/>
              </c:ext>
            </c:extLst>
          </c:dPt>
          <c:dPt>
            <c:idx val="4"/>
            <c:invertIfNegative val="0"/>
            <c:bubble3D val="0"/>
            <c:spPr>
              <a:pattFill prst="dotGrid">
                <a:fgClr>
                  <a:schemeClr val="bg1"/>
                </a:fgClr>
                <a:bgClr>
                  <a:schemeClr val="accent3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E7-4D23-BC39-B825B89074F2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'[1]Trade Region'!$K$6:$K$10</c:f>
              <c:strCache>
                <c:ptCount val="5"/>
                <c:pt idx="0">
                  <c:v>SACU</c:v>
                </c:pt>
                <c:pt idx="1">
                  <c:v>COMESA</c:v>
                </c:pt>
                <c:pt idx="2">
                  <c:v>SADC excl SACU</c:v>
                </c:pt>
                <c:pt idx="3">
                  <c:v>EU</c:v>
                </c:pt>
                <c:pt idx="4">
                  <c:v>BRIC</c:v>
                </c:pt>
              </c:strCache>
            </c:strRef>
          </c:cat>
          <c:val>
            <c:numRef>
              <c:f>'[1]Trade Region'!$M$6:$M$10</c:f>
              <c:numCache>
                <c:formatCode>General</c:formatCode>
                <c:ptCount val="5"/>
                <c:pt idx="0">
                  <c:v>0.40234645820944703</c:v>
                </c:pt>
                <c:pt idx="1">
                  <c:v>0.27539075176238048</c:v>
                </c:pt>
                <c:pt idx="2">
                  <c:v>0.27475832734176231</c:v>
                </c:pt>
                <c:pt idx="3">
                  <c:v>9.4276261462367061E-2</c:v>
                </c:pt>
                <c:pt idx="4">
                  <c:v>7.9517500544545525E-2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7-4D23-BC39-B825B8907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01042592"/>
        <c:axId val="-1401044768"/>
      </c:barChart>
      <c:catAx>
        <c:axId val="-140104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44768"/>
        <c:crosses val="autoZero"/>
        <c:auto val="1"/>
        <c:lblAlgn val="ctr"/>
        <c:lblOffset val="100"/>
        <c:noMultiLvlLbl val="0"/>
      </c:catAx>
      <c:valAx>
        <c:axId val="-140104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4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171450</xdr:rowOff>
    </xdr:from>
    <xdr:to>
      <xdr:col>18</xdr:col>
      <xdr:colOff>7620</xdr:colOff>
      <xdr:row>24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163830</xdr:rowOff>
    </xdr:from>
    <xdr:to>
      <xdr:col>17</xdr:col>
      <xdr:colOff>601980</xdr:colOff>
      <xdr:row>53</xdr:row>
      <xdr:rowOff>45720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4</xdr:row>
      <xdr:rowOff>49530</xdr:rowOff>
    </xdr:from>
    <xdr:to>
      <xdr:col>20</xdr:col>
      <xdr:colOff>502920</xdr:colOff>
      <xdr:row>25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4</xdr:row>
      <xdr:rowOff>3810</xdr:rowOff>
    </xdr:from>
    <xdr:to>
      <xdr:col>19</xdr:col>
      <xdr:colOff>586740</xdr:colOff>
      <xdr:row>26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569594</xdr:colOff>
      <xdr:row>2</xdr:row>
      <xdr:rowOff>127634</xdr:rowOff>
    </xdr:from>
    <xdr:to>
      <xdr:col>21</xdr:col>
      <xdr:colOff>251460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5</xdr:row>
      <xdr:rowOff>11430</xdr:rowOff>
    </xdr:from>
    <xdr:to>
      <xdr:col>21</xdr:col>
      <xdr:colOff>15240</xdr:colOff>
      <xdr:row>27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5</xdr:row>
      <xdr:rowOff>11430</xdr:rowOff>
    </xdr:from>
    <xdr:to>
      <xdr:col>20</xdr:col>
      <xdr:colOff>571500</xdr:colOff>
      <xdr:row>27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11430</xdr:rowOff>
    </xdr:from>
    <xdr:to>
      <xdr:col>9</xdr:col>
      <xdr:colOff>30480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</xdr:colOff>
      <xdr:row>15</xdr:row>
      <xdr:rowOff>3810</xdr:rowOff>
    </xdr:from>
    <xdr:to>
      <xdr:col>17</xdr:col>
      <xdr:colOff>190500</xdr:colOff>
      <xdr:row>35</xdr:row>
      <xdr:rowOff>7620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13</xdr:row>
      <xdr:rowOff>3810</xdr:rowOff>
    </xdr:from>
    <xdr:to>
      <xdr:col>8</xdr:col>
      <xdr:colOff>419100</xdr:colOff>
      <xdr:row>32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</xdr:colOff>
      <xdr:row>13</xdr:row>
      <xdr:rowOff>34290</xdr:rowOff>
    </xdr:from>
    <xdr:to>
      <xdr:col>18</xdr:col>
      <xdr:colOff>472440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6</xdr:row>
      <xdr:rowOff>92392</xdr:rowOff>
    </xdr:from>
    <xdr:to>
      <xdr:col>13</xdr:col>
      <xdr:colOff>525780</xdr:colOff>
      <xdr:row>28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pweya/AppData/Local/Microsoft/Windows/INetCache/Content.Outlook/HNC1HH9C/March_tabl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PRD"/>
      <sheetName val="RE-PRD"/>
      <sheetName val="IM-PRD"/>
      <sheetName val="EX-Majr_PRD"/>
      <sheetName val="RE-Majr_PRD"/>
      <sheetName val="IM-Majr-PRD"/>
      <sheetName val="Trade Region"/>
    </sheetNames>
    <sheetDataSet>
      <sheetData sheetId="0">
        <row r="3">
          <cell r="B3">
            <v>44275</v>
          </cell>
        </row>
        <row r="4">
          <cell r="B4" t="str">
            <v>Value (N$ m)</v>
          </cell>
          <cell r="C4" t="str">
            <v>%Share</v>
          </cell>
        </row>
        <row r="5">
          <cell r="A5" t="str">
            <v>682:Copper</v>
          </cell>
          <cell r="B5">
            <v>2186.0518477800001</v>
          </cell>
          <cell r="C5">
            <v>0.33382951164599922</v>
          </cell>
        </row>
        <row r="6">
          <cell r="A6" t="str">
            <v>667:Precious stones(diamonds)</v>
          </cell>
          <cell r="B6">
            <v>978.30426477999993</v>
          </cell>
          <cell r="C6">
            <v>0.14939574067484457</v>
          </cell>
        </row>
        <row r="7">
          <cell r="A7" t="str">
            <v>034:Fish</v>
          </cell>
          <cell r="B7">
            <v>792.83700063000003</v>
          </cell>
          <cell r="C7">
            <v>0.12107324398731634</v>
          </cell>
        </row>
        <row r="8">
          <cell r="A8" t="str">
            <v xml:space="preserve">286:Uranium </v>
          </cell>
          <cell r="B8">
            <v>374.33959177999998</v>
          </cell>
          <cell r="C8">
            <v>5.7164976777923329E-2</v>
          </cell>
        </row>
        <row r="9">
          <cell r="A9" t="str">
            <v>971:Non-monetary gold</v>
          </cell>
          <cell r="B9">
            <v>355.73550299999999</v>
          </cell>
          <cell r="C9">
            <v>5.4323967367120356E-2</v>
          </cell>
        </row>
      </sheetData>
      <sheetData sheetId="1">
        <row r="7">
          <cell r="C7" t="str">
            <v>%Share</v>
          </cell>
        </row>
        <row r="8">
          <cell r="A8" t="str">
            <v>682:Copper</v>
          </cell>
          <cell r="C8">
            <v>0.5649668170083858</v>
          </cell>
        </row>
        <row r="9">
          <cell r="A9" t="str">
            <v>667:Pearls and precious stones(diamonds)</v>
          </cell>
          <cell r="C9">
            <v>0.16266113643273725</v>
          </cell>
        </row>
        <row r="10">
          <cell r="A10" t="str">
            <v>522:Inorganic chemicals</v>
          </cell>
          <cell r="C10">
            <v>2.6778343369801217E-2</v>
          </cell>
        </row>
        <row r="11">
          <cell r="A11" t="str">
            <v>334:Petroleum oils</v>
          </cell>
          <cell r="C11">
            <v>2.5097008161706319E-2</v>
          </cell>
        </row>
        <row r="12">
          <cell r="A12" t="str">
            <v>625:Rubber tyres</v>
          </cell>
          <cell r="C12">
            <v>1.7324531959647602E-2</v>
          </cell>
        </row>
      </sheetData>
      <sheetData sheetId="2">
        <row r="7">
          <cell r="C7" t="str">
            <v>%Share</v>
          </cell>
        </row>
        <row r="8">
          <cell r="A8" t="str">
            <v>682:Copper</v>
          </cell>
          <cell r="C8">
            <v>0.24312036188862726</v>
          </cell>
        </row>
        <row r="9">
          <cell r="A9" t="str">
            <v>334:Petroleum oils</v>
          </cell>
          <cell r="C9">
            <v>7.8877384045369578E-2</v>
          </cell>
        </row>
        <row r="10">
          <cell r="A10" t="str">
            <v xml:space="preserve">283:Copper ores </v>
          </cell>
          <cell r="C10">
            <v>4.4253924950129961E-2</v>
          </cell>
        </row>
        <row r="11">
          <cell r="A11" t="str">
            <v xml:space="preserve">782:Motor vehicles </v>
          </cell>
          <cell r="C11">
            <v>3.5534837503628187E-2</v>
          </cell>
        </row>
        <row r="12">
          <cell r="A12" t="str">
            <v xml:space="preserve">542:Medicaments </v>
          </cell>
          <cell r="C12">
            <v>2.2013107046889732E-2</v>
          </cell>
        </row>
      </sheetData>
      <sheetData sheetId="3" refreshError="1"/>
      <sheetData sheetId="4" refreshError="1"/>
      <sheetData sheetId="5" refreshError="1"/>
      <sheetData sheetId="6">
        <row r="5">
          <cell r="C5" t="str">
            <v>%Share</v>
          </cell>
          <cell r="M5" t="str">
            <v>%Share</v>
          </cell>
        </row>
        <row r="6">
          <cell r="A6" t="str">
            <v>BRIC</v>
          </cell>
          <cell r="K6" t="str">
            <v>SACU</v>
          </cell>
          <cell r="M6">
            <v>0.40234645820944703</v>
          </cell>
        </row>
        <row r="7">
          <cell r="A7" t="str">
            <v>SACU</v>
          </cell>
          <cell r="K7" t="str">
            <v>COMESA</v>
          </cell>
          <cell r="M7">
            <v>0.27539075176238048</v>
          </cell>
        </row>
        <row r="8">
          <cell r="A8" t="str">
            <v>EU</v>
          </cell>
          <cell r="K8" t="str">
            <v>SADC excl SACU</v>
          </cell>
          <cell r="M8">
            <v>0.27475832734176231</v>
          </cell>
        </row>
        <row r="9">
          <cell r="A9" t="str">
            <v>SADC excl SACU</v>
          </cell>
          <cell r="K9" t="str">
            <v>EU</v>
          </cell>
          <cell r="M9">
            <v>9.4276261462367061E-2</v>
          </cell>
        </row>
        <row r="10">
          <cell r="A10" t="str">
            <v>COMESA</v>
          </cell>
          <cell r="K10" t="str">
            <v>BRIC</v>
          </cell>
          <cell r="M10">
            <v>7.9517500544545525E-2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5:E19" totalsRowCount="1" headerRowDxfId="30" dataDxfId="28" headerRowBorderDxfId="29" tableBorderDxfId="27" dataCellStyle="Comma">
  <tableColumns count="5">
    <tableColumn id="1" name="Period" dataDxfId="26" totalsRowDxfId="25"/>
    <tableColumn id="2" name="Export" dataDxfId="24" totalsRowDxfId="23" dataCellStyle="Comma"/>
    <tableColumn id="3" name="Import" dataDxfId="22" totalsRowDxfId="21" dataCellStyle="Comma"/>
    <tableColumn id="4" name="Import (-)" dataDxfId="20" totalsRowDxfId="19" dataCellStyle="Comma">
      <calculatedColumnFormula>0-Table2[[#This Row],[Import]]</calculatedColumnFormula>
    </tableColumn>
    <tableColumn id="5" name="Trade bal" dataDxfId="18" totalsRowDxfId="17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4:C24" totalsRowShown="0" headerRowDxfId="16">
  <tableColumns count="3">
    <tableColumn id="1" name="Period" dataDxfId="15" totalsRowDxfId="14"/>
    <tableColumn id="2" name="Export" dataDxfId="13" totalsRowDxfId="12" dataCellStyle="Comma"/>
    <tableColumn id="3" name="Import" dataDxfId="11" totalsRowDxfId="1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18" sqref="B18"/>
    </sheetView>
  </sheetViews>
  <sheetFormatPr defaultRowHeight="14.4" x14ac:dyDescent="0.3"/>
  <cols>
    <col min="1" max="1" width="43.33203125" bestFit="1" customWidth="1"/>
    <col min="2" max="2" width="9" bestFit="1" customWidth="1"/>
    <col min="3" max="3" width="8.6640625" customWidth="1"/>
    <col min="4" max="4" width="11.109375" customWidth="1"/>
    <col min="5" max="5" width="10.6640625" customWidth="1"/>
  </cols>
  <sheetData>
    <row r="1" spans="1:7" x14ac:dyDescent="0.3">
      <c r="A1" s="2"/>
      <c r="B1" s="2"/>
      <c r="C1" s="2"/>
    </row>
    <row r="2" spans="1:7" x14ac:dyDescent="0.3">
      <c r="A2" s="2"/>
      <c r="B2" s="2"/>
      <c r="C2" s="2"/>
    </row>
    <row r="3" spans="1:7" x14ac:dyDescent="0.3">
      <c r="A3" s="1" t="s">
        <v>595</v>
      </c>
      <c r="B3" s="2"/>
      <c r="C3" s="2"/>
      <c r="G3" s="22" t="s">
        <v>17</v>
      </c>
    </row>
    <row r="4" spans="1:7" x14ac:dyDescent="0.3">
      <c r="A4" s="2"/>
      <c r="B4" s="2"/>
      <c r="C4" s="2"/>
      <c r="D4" s="4"/>
    </row>
    <row r="5" spans="1:7" x14ac:dyDescent="0.3">
      <c r="A5" s="7" t="s">
        <v>0</v>
      </c>
      <c r="B5" s="17" t="s">
        <v>1</v>
      </c>
      <c r="C5" s="18" t="s">
        <v>2</v>
      </c>
      <c r="D5" s="19" t="s">
        <v>3</v>
      </c>
      <c r="E5" s="18" t="s">
        <v>4</v>
      </c>
    </row>
    <row r="6" spans="1:7" x14ac:dyDescent="0.3">
      <c r="A6" s="45">
        <v>43891</v>
      </c>
      <c r="B6" s="29">
        <v>9135.9238095199998</v>
      </c>
      <c r="C6" s="29">
        <v>7407.8199098300001</v>
      </c>
      <c r="D6" s="29">
        <v>-7407.8199098300001</v>
      </c>
      <c r="E6" s="29">
        <v>1728.1038996900006</v>
      </c>
    </row>
    <row r="7" spans="1:7" x14ac:dyDescent="0.3">
      <c r="A7" s="45">
        <v>43922</v>
      </c>
      <c r="B7" s="29">
        <v>5652.6806268299997</v>
      </c>
      <c r="C7" s="29">
        <v>7419.9705206999997</v>
      </c>
      <c r="D7" s="29">
        <v>-7419.9705206999997</v>
      </c>
      <c r="E7" s="29">
        <v>-1767.2898938699998</v>
      </c>
    </row>
    <row r="8" spans="1:7" x14ac:dyDescent="0.3">
      <c r="A8" s="45">
        <v>43952</v>
      </c>
      <c r="B8" s="29">
        <v>7405.1051779799991</v>
      </c>
      <c r="C8" s="29">
        <v>8613.1092013699999</v>
      </c>
      <c r="D8" s="29">
        <v>-8613.1092013699999</v>
      </c>
      <c r="E8" s="29">
        <v>-1208.0040233900013</v>
      </c>
    </row>
    <row r="9" spans="1:7" x14ac:dyDescent="0.3">
      <c r="A9" s="45">
        <v>43983</v>
      </c>
      <c r="B9" s="29">
        <v>7550.7437058199994</v>
      </c>
      <c r="C9" s="29">
        <v>7225.6548663800004</v>
      </c>
      <c r="D9" s="29">
        <v>-7225.6548663800004</v>
      </c>
      <c r="E9" s="29">
        <v>325.08883944000002</v>
      </c>
    </row>
    <row r="10" spans="1:7" x14ac:dyDescent="0.3">
      <c r="A10" s="45">
        <v>44013</v>
      </c>
      <c r="B10" s="29">
        <v>6582.7777827999998</v>
      </c>
      <c r="C10" s="29">
        <v>10011.054978579999</v>
      </c>
      <c r="D10" s="29">
        <v>-10011.054978579999</v>
      </c>
      <c r="E10" s="29">
        <v>-3428.2771957799996</v>
      </c>
    </row>
    <row r="11" spans="1:7" x14ac:dyDescent="0.3">
      <c r="A11" s="45">
        <v>44044</v>
      </c>
      <c r="B11" s="29">
        <v>7530.9213928999998</v>
      </c>
      <c r="C11" s="29">
        <v>8926.7152904599989</v>
      </c>
      <c r="D11" s="29">
        <v>-8926.7152904599989</v>
      </c>
      <c r="E11" s="29">
        <v>-1395.7938975599996</v>
      </c>
    </row>
    <row r="12" spans="1:7" x14ac:dyDescent="0.3">
      <c r="A12" s="45">
        <v>44075</v>
      </c>
      <c r="B12" s="29">
        <v>8956.3294451700003</v>
      </c>
      <c r="C12" s="29">
        <v>10517.389935296</v>
      </c>
      <c r="D12" s="29">
        <v>-10517.389935296</v>
      </c>
      <c r="E12" s="29">
        <v>-1561.0604901259994</v>
      </c>
    </row>
    <row r="13" spans="1:7" x14ac:dyDescent="0.3">
      <c r="A13" s="45">
        <v>44105</v>
      </c>
      <c r="B13" s="29">
        <v>7839.2881146</v>
      </c>
      <c r="C13" s="29">
        <v>12260.252481</v>
      </c>
      <c r="D13" s="29">
        <v>-12260.252481</v>
      </c>
      <c r="E13" s="29">
        <v>-4420.9643663999996</v>
      </c>
    </row>
    <row r="14" spans="1:7" x14ac:dyDescent="0.3">
      <c r="A14" s="45">
        <v>44136</v>
      </c>
      <c r="B14" s="29">
        <v>8692.8955549799994</v>
      </c>
      <c r="C14" s="29">
        <v>11361.753727104999</v>
      </c>
      <c r="D14" s="29">
        <v>-11361.753727104999</v>
      </c>
      <c r="E14" s="29">
        <v>-2668.8581721249998</v>
      </c>
    </row>
    <row r="15" spans="1:7" x14ac:dyDescent="0.3">
      <c r="A15" s="45">
        <v>44166</v>
      </c>
      <c r="B15" s="29">
        <v>8235.0629530699989</v>
      </c>
      <c r="C15" s="29">
        <v>8820.82532851</v>
      </c>
      <c r="D15" s="29">
        <v>-8820.82532851</v>
      </c>
      <c r="E15" s="29">
        <v>-585.76237544000048</v>
      </c>
    </row>
    <row r="16" spans="1:7" x14ac:dyDescent="0.3">
      <c r="A16" s="45">
        <v>44197</v>
      </c>
      <c r="B16" s="29">
        <v>7626.2739100500003</v>
      </c>
      <c r="C16" s="29">
        <v>9480.486093739999</v>
      </c>
      <c r="D16" s="29">
        <v>-9480.486093739999</v>
      </c>
      <c r="E16" s="29">
        <v>-1854.2121836899996</v>
      </c>
    </row>
    <row r="17" spans="1:7" x14ac:dyDescent="0.3">
      <c r="A17" s="45">
        <v>44228</v>
      </c>
      <c r="B17" s="29">
        <v>6159.7406077299993</v>
      </c>
      <c r="C17" s="29">
        <v>8890.1813359999996</v>
      </c>
      <c r="D17" s="29">
        <v>-8890.1813359999996</v>
      </c>
      <c r="E17" s="29">
        <v>-2730.4407282700004</v>
      </c>
    </row>
    <row r="18" spans="1:7" x14ac:dyDescent="0.3">
      <c r="A18" s="45">
        <v>44256</v>
      </c>
      <c r="B18" s="29">
        <v>6548.4080092299992</v>
      </c>
      <c r="C18" s="29">
        <v>9168.1980976200011</v>
      </c>
      <c r="D18" s="29">
        <v>-9168.1980976200011</v>
      </c>
      <c r="E18" s="29">
        <v>-2619.7900883900002</v>
      </c>
    </row>
    <row r="19" spans="1:7" x14ac:dyDescent="0.3">
      <c r="A19" s="46"/>
      <c r="B19" s="42"/>
      <c r="C19" s="42"/>
      <c r="D19" s="5"/>
      <c r="E19" s="5"/>
    </row>
    <row r="20" spans="1:7" x14ac:dyDescent="0.3">
      <c r="A20" s="34"/>
      <c r="B20" s="35"/>
      <c r="C20" s="35"/>
      <c r="D20" s="36"/>
      <c r="E20" s="36"/>
    </row>
    <row r="21" spans="1:7" x14ac:dyDescent="0.3">
      <c r="A21" s="34"/>
      <c r="B21" s="35"/>
      <c r="C21" s="35"/>
      <c r="D21" s="36"/>
      <c r="E21" s="36"/>
    </row>
    <row r="22" spans="1:7" x14ac:dyDescent="0.3">
      <c r="A22" s="34"/>
      <c r="B22" s="93"/>
      <c r="C22" s="35"/>
      <c r="D22" s="36"/>
      <c r="E22" s="36"/>
    </row>
    <row r="23" spans="1:7" x14ac:dyDescent="0.3">
      <c r="A23" s="34"/>
      <c r="B23" s="35"/>
      <c r="C23" s="35"/>
      <c r="D23" s="36"/>
      <c r="E23" s="36"/>
    </row>
    <row r="24" spans="1:7" x14ac:dyDescent="0.3">
      <c r="A24" s="34"/>
      <c r="B24" s="35"/>
      <c r="C24" s="35"/>
      <c r="D24" s="36"/>
      <c r="E24" s="36"/>
    </row>
    <row r="25" spans="1:7" x14ac:dyDescent="0.3">
      <c r="A25" s="34"/>
      <c r="B25" s="35"/>
      <c r="C25" s="35"/>
      <c r="D25" s="36"/>
      <c r="E25" s="36"/>
    </row>
    <row r="26" spans="1:7" x14ac:dyDescent="0.3">
      <c r="A26" s="34"/>
      <c r="B26" s="35"/>
      <c r="C26" s="35"/>
      <c r="D26" s="36"/>
      <c r="E26" s="36"/>
    </row>
    <row r="27" spans="1:7" x14ac:dyDescent="0.3">
      <c r="A27" s="34"/>
      <c r="B27" s="35"/>
      <c r="C27" s="35"/>
      <c r="D27" s="36"/>
      <c r="E27" s="36"/>
    </row>
    <row r="28" spans="1:7" x14ac:dyDescent="0.3">
      <c r="A28" s="34"/>
      <c r="B28" s="35"/>
      <c r="C28" s="35"/>
      <c r="D28" s="36"/>
      <c r="E28" s="36"/>
    </row>
    <row r="29" spans="1:7" x14ac:dyDescent="0.3">
      <c r="A29" s="34"/>
      <c r="B29" s="35"/>
      <c r="C29" s="35"/>
      <c r="D29" s="36"/>
      <c r="E29" s="36"/>
      <c r="G29" s="22" t="s">
        <v>16</v>
      </c>
    </row>
    <row r="30" spans="1:7" x14ac:dyDescent="0.3">
      <c r="A30" s="34"/>
      <c r="B30" s="35"/>
      <c r="C30" s="35"/>
      <c r="D30" s="36"/>
      <c r="E30" s="36"/>
    </row>
    <row r="32" spans="1:7" x14ac:dyDescent="0.3">
      <c r="A32" s="3" t="s">
        <v>592</v>
      </c>
      <c r="B32" s="20">
        <f>SUM(B6:C6)</f>
        <v>16543.743719350001</v>
      </c>
    </row>
    <row r="33" spans="1:2" x14ac:dyDescent="0.3">
      <c r="A33" s="3" t="s">
        <v>593</v>
      </c>
      <c r="B33" s="20">
        <f>SUM(B17:C17)</f>
        <v>15049.921943729998</v>
      </c>
    </row>
    <row r="34" spans="1:2" x14ac:dyDescent="0.3">
      <c r="A34" s="3" t="s">
        <v>594</v>
      </c>
      <c r="B34" s="20">
        <f>SUM(B18:C18)</f>
        <v>15716.60610685</v>
      </c>
    </row>
    <row r="35" spans="1:2" x14ac:dyDescent="0.3">
      <c r="A35" s="3" t="s">
        <v>5</v>
      </c>
      <c r="B35" s="21">
        <f>(B34/B33)-1</f>
        <v>4.4298180788755026E-2</v>
      </c>
    </row>
    <row r="36" spans="1:2" x14ac:dyDescent="0.3">
      <c r="A36" s="3" t="s">
        <v>6</v>
      </c>
      <c r="B36" s="21">
        <f>(B34/B32)-1</f>
        <v>-4.9997003491571212E-2</v>
      </c>
    </row>
    <row r="37" spans="1:2" x14ac:dyDescent="0.3">
      <c r="A37" s="3" t="s">
        <v>7</v>
      </c>
      <c r="B37" s="21">
        <f>(E18/E17)-1</f>
        <v>-4.0524827634734306E-2</v>
      </c>
    </row>
    <row r="38" spans="1:2" x14ac:dyDescent="0.3">
      <c r="A38" s="3" t="s">
        <v>11</v>
      </c>
      <c r="B38" s="21">
        <f>(E18/E6)-1</f>
        <v>-2.5159910748768963</v>
      </c>
    </row>
    <row r="39" spans="1:2" x14ac:dyDescent="0.3">
      <c r="A39" s="3" t="s">
        <v>13</v>
      </c>
      <c r="B39" s="21">
        <f>(B18/B17)-1</f>
        <v>6.3098014389153301E-2</v>
      </c>
    </row>
    <row r="40" spans="1:2" x14ac:dyDescent="0.3">
      <c r="A40" s="3" t="s">
        <v>12</v>
      </c>
      <c r="B40" s="21">
        <f>(B18/B6)-1</f>
        <v>-0.28322431909882007</v>
      </c>
    </row>
    <row r="41" spans="1:2" x14ac:dyDescent="0.3">
      <c r="A41" s="3" t="s">
        <v>14</v>
      </c>
      <c r="B41" s="21">
        <f>(C18/C17)-1</f>
        <v>3.127233867482504E-2</v>
      </c>
    </row>
    <row r="42" spans="1:2" x14ac:dyDescent="0.3">
      <c r="A42" s="3" t="s">
        <v>15</v>
      </c>
      <c r="B42" s="21">
        <f>(C18/C6)-1</f>
        <v>0.23763782181772819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workbookViewId="0">
      <selection activeCell="A6" sqref="A6"/>
    </sheetView>
  </sheetViews>
  <sheetFormatPr defaultRowHeight="14.4" x14ac:dyDescent="0.3"/>
  <cols>
    <col min="1" max="1" width="28.33203125" style="41" customWidth="1"/>
    <col min="2" max="2" width="19.6640625" style="41" bestFit="1" customWidth="1"/>
    <col min="3" max="3" width="59.5546875" style="41" bestFit="1" customWidth="1"/>
    <col min="4" max="4" width="29.77734375" style="41" bestFit="1" customWidth="1"/>
    <col min="5" max="5" width="17.5546875" style="41" bestFit="1" customWidth="1"/>
    <col min="6" max="6" width="16" style="41" bestFit="1" customWidth="1"/>
    <col min="7" max="7" width="9.109375" style="41"/>
  </cols>
  <sheetData>
    <row r="1" spans="1:6" x14ac:dyDescent="0.3">
      <c r="B1" s="27"/>
    </row>
    <row r="3" spans="1:6" x14ac:dyDescent="0.3">
      <c r="A3" s="6" t="s">
        <v>32</v>
      </c>
    </row>
    <row r="5" spans="1:6" x14ac:dyDescent="0.3">
      <c r="A5" s="37" t="s">
        <v>591</v>
      </c>
      <c r="B5" s="37">
        <v>2021</v>
      </c>
      <c r="C5" s="37" t="s">
        <v>799</v>
      </c>
      <c r="D5" s="37"/>
      <c r="E5" s="37"/>
      <c r="F5" s="37"/>
    </row>
    <row r="6" spans="1:6" x14ac:dyDescent="0.3">
      <c r="A6" s="43" t="s">
        <v>59</v>
      </c>
      <c r="B6" s="43" t="s">
        <v>480</v>
      </c>
      <c r="C6" s="43" t="s">
        <v>469</v>
      </c>
      <c r="D6" s="43" t="s">
        <v>824</v>
      </c>
      <c r="E6" s="43" t="s">
        <v>582</v>
      </c>
      <c r="F6" s="43" t="s">
        <v>795</v>
      </c>
    </row>
    <row r="7" spans="1:6" x14ac:dyDescent="0.3">
      <c r="A7" s="43" t="s">
        <v>307</v>
      </c>
      <c r="B7" s="43"/>
      <c r="C7" s="43"/>
      <c r="D7" s="43"/>
      <c r="E7" s="43">
        <v>1082338.3999999999</v>
      </c>
      <c r="F7" s="43">
        <v>65632627.210000001</v>
      </c>
    </row>
    <row r="8" spans="1:6" x14ac:dyDescent="0.3">
      <c r="A8" s="43" t="s">
        <v>69</v>
      </c>
      <c r="B8" s="43">
        <v>111.12</v>
      </c>
      <c r="C8" s="43"/>
      <c r="D8" s="43">
        <v>1354</v>
      </c>
      <c r="E8" s="43">
        <v>631697.1</v>
      </c>
      <c r="F8" s="43">
        <v>308375.53999999998</v>
      </c>
    </row>
    <row r="9" spans="1:6" x14ac:dyDescent="0.3">
      <c r="A9" s="43" t="s">
        <v>309</v>
      </c>
      <c r="B9" s="43"/>
      <c r="C9" s="43"/>
      <c r="D9" s="43"/>
      <c r="E9" s="43"/>
      <c r="F9" s="43">
        <v>57036.01</v>
      </c>
    </row>
    <row r="10" spans="1:6" x14ac:dyDescent="0.3">
      <c r="A10" s="43" t="s">
        <v>312</v>
      </c>
      <c r="B10" s="43"/>
      <c r="C10" s="43">
        <v>2552871.3199999998</v>
      </c>
      <c r="D10" s="43"/>
      <c r="E10" s="43">
        <v>91430055</v>
      </c>
      <c r="F10" s="43"/>
    </row>
    <row r="11" spans="1:6" x14ac:dyDescent="0.3">
      <c r="A11" s="43" t="s">
        <v>99</v>
      </c>
      <c r="B11" s="43"/>
      <c r="C11" s="43"/>
      <c r="D11" s="43">
        <v>16607</v>
      </c>
      <c r="E11" s="43">
        <v>1526369.45</v>
      </c>
      <c r="F11" s="43"/>
    </row>
    <row r="12" spans="1:6" x14ac:dyDescent="0.3">
      <c r="A12" s="43" t="s">
        <v>20</v>
      </c>
      <c r="B12" s="43"/>
      <c r="C12" s="43">
        <v>31620935.710000001</v>
      </c>
      <c r="D12" s="43"/>
      <c r="E12" s="43">
        <v>490538</v>
      </c>
      <c r="F12" s="43"/>
    </row>
    <row r="13" spans="1:6" x14ac:dyDescent="0.3">
      <c r="A13" s="43" t="s">
        <v>156</v>
      </c>
      <c r="B13" s="43">
        <v>59916974.530000001</v>
      </c>
      <c r="C13" s="43">
        <v>27322554.690000001</v>
      </c>
      <c r="D13" s="43"/>
      <c r="E13" s="43">
        <v>446241</v>
      </c>
      <c r="F13" s="43"/>
    </row>
    <row r="14" spans="1:6" x14ac:dyDescent="0.3">
      <c r="A14" s="43" t="s">
        <v>62</v>
      </c>
      <c r="B14" s="43"/>
      <c r="C14" s="43">
        <v>252398371.87</v>
      </c>
      <c r="D14" s="43"/>
      <c r="E14" s="43">
        <v>153</v>
      </c>
      <c r="F14" s="43"/>
    </row>
    <row r="15" spans="1:6" x14ac:dyDescent="0.3">
      <c r="A15" s="43" t="s">
        <v>107</v>
      </c>
      <c r="B15" s="43">
        <v>1276734474.6099999</v>
      </c>
      <c r="C15" s="43"/>
      <c r="D15" s="43">
        <v>56224038.960000001</v>
      </c>
      <c r="E15" s="43"/>
      <c r="F15" s="43"/>
    </row>
    <row r="16" spans="1:6" x14ac:dyDescent="0.3">
      <c r="A16" s="43" t="s">
        <v>132</v>
      </c>
      <c r="B16" s="43"/>
      <c r="C16" s="43"/>
      <c r="D16" s="43">
        <v>45770461.200000003</v>
      </c>
      <c r="E16" s="43"/>
      <c r="F16" s="43"/>
    </row>
    <row r="17" spans="1:6" x14ac:dyDescent="0.3">
      <c r="A17" s="43" t="s">
        <v>81</v>
      </c>
      <c r="B17" s="43"/>
      <c r="C17" s="43">
        <v>191540622.08000001</v>
      </c>
      <c r="D17" s="43"/>
      <c r="E17" s="43"/>
      <c r="F17" s="43"/>
    </row>
    <row r="18" spans="1:6" x14ac:dyDescent="0.3">
      <c r="A18" s="43" t="s">
        <v>289</v>
      </c>
      <c r="B18" s="43"/>
      <c r="C18" s="43">
        <v>73325523.120000005</v>
      </c>
      <c r="D18" s="43"/>
      <c r="E18" s="43"/>
      <c r="F18" s="43"/>
    </row>
    <row r="19" spans="1:6" x14ac:dyDescent="0.3">
      <c r="A19" s="43" t="s">
        <v>166</v>
      </c>
      <c r="B19" s="43">
        <v>168202962.94</v>
      </c>
      <c r="C19" s="43">
        <v>27779301.41</v>
      </c>
      <c r="D19" s="43"/>
      <c r="E19" s="43"/>
      <c r="F19" s="43"/>
    </row>
    <row r="20" spans="1:6" x14ac:dyDescent="0.3">
      <c r="A20" s="43" t="s">
        <v>165</v>
      </c>
      <c r="B20" s="43"/>
      <c r="C20" s="43">
        <v>13119618.52</v>
      </c>
      <c r="D20" s="43"/>
      <c r="E20" s="43"/>
      <c r="F20" s="43"/>
    </row>
    <row r="21" spans="1:6" x14ac:dyDescent="0.3">
      <c r="A21" s="43" t="s">
        <v>137</v>
      </c>
      <c r="B21" s="43">
        <v>248546638.22</v>
      </c>
      <c r="C21" s="43"/>
      <c r="D21" s="43"/>
      <c r="E21" s="43"/>
      <c r="F21" s="43"/>
    </row>
    <row r="22" spans="1:6" x14ac:dyDescent="0.3">
      <c r="A22" s="43" t="s">
        <v>221</v>
      </c>
      <c r="B22" s="43">
        <v>235886437.78</v>
      </c>
      <c r="C22" s="43"/>
      <c r="D22" s="43"/>
      <c r="E22" s="43"/>
      <c r="F22" s="43"/>
    </row>
    <row r="23" spans="1:6" x14ac:dyDescent="0.3">
      <c r="A23" s="43" t="s">
        <v>116</v>
      </c>
      <c r="B23" s="43">
        <v>125180810.58</v>
      </c>
      <c r="C23" s="43"/>
      <c r="D23" s="43"/>
      <c r="E23" s="43"/>
      <c r="F23" s="43"/>
    </row>
    <row r="24" spans="1:6" x14ac:dyDescent="0.3">
      <c r="A24" s="43" t="s">
        <v>74</v>
      </c>
      <c r="B24" s="43">
        <v>37780319.009999998</v>
      </c>
      <c r="C24" s="43"/>
      <c r="D24" s="43"/>
      <c r="E24" s="43"/>
      <c r="F24" s="43"/>
    </row>
    <row r="25" spans="1:6" x14ac:dyDescent="0.3">
      <c r="A25" s="43" t="s">
        <v>61</v>
      </c>
      <c r="B25" s="43"/>
      <c r="C25" s="43"/>
      <c r="D25" s="43"/>
      <c r="E25" s="43"/>
      <c r="F25" s="43"/>
    </row>
    <row r="26" spans="1:6" x14ac:dyDescent="0.3">
      <c r="A26" s="43" t="s">
        <v>63</v>
      </c>
      <c r="B26" s="43"/>
      <c r="C26" s="43"/>
      <c r="D26" s="43"/>
      <c r="E26" s="43"/>
      <c r="F26" s="43"/>
    </row>
    <row r="27" spans="1:6" x14ac:dyDescent="0.3">
      <c r="A27" s="43" t="s">
        <v>64</v>
      </c>
      <c r="B27" s="43"/>
      <c r="C27" s="43"/>
      <c r="D27" s="43"/>
      <c r="E27" s="43"/>
      <c r="F27" s="43"/>
    </row>
    <row r="28" spans="1:6" x14ac:dyDescent="0.3">
      <c r="A28" s="43" t="s">
        <v>65</v>
      </c>
      <c r="B28" s="43"/>
      <c r="C28" s="43"/>
      <c r="D28" s="43"/>
      <c r="E28" s="43"/>
      <c r="F28" s="43"/>
    </row>
    <row r="29" spans="1:6" x14ac:dyDescent="0.3">
      <c r="A29" s="43" t="s">
        <v>66</v>
      </c>
      <c r="B29" s="43"/>
      <c r="C29" s="43"/>
      <c r="D29" s="43"/>
      <c r="E29" s="43"/>
      <c r="F29" s="43"/>
    </row>
    <row r="30" spans="1:6" x14ac:dyDescent="0.3">
      <c r="A30" s="43" t="s">
        <v>67</v>
      </c>
      <c r="B30" s="43"/>
      <c r="C30" s="43"/>
      <c r="D30" s="43"/>
      <c r="E30" s="43"/>
      <c r="F30" s="43"/>
    </row>
    <row r="31" spans="1:6" x14ac:dyDescent="0.3">
      <c r="A31" s="43" t="s">
        <v>68</v>
      </c>
      <c r="B31" s="43"/>
      <c r="C31" s="43"/>
      <c r="D31" s="43"/>
      <c r="E31" s="43"/>
      <c r="F31" s="43"/>
    </row>
    <row r="32" spans="1:6" x14ac:dyDescent="0.3">
      <c r="A32" s="43" t="s">
        <v>70</v>
      </c>
      <c r="B32" s="43"/>
      <c r="C32" s="43"/>
      <c r="D32" s="43"/>
      <c r="E32" s="43"/>
      <c r="F32" s="43"/>
    </row>
    <row r="33" spans="1:6" x14ac:dyDescent="0.3">
      <c r="A33" s="43" t="s">
        <v>71</v>
      </c>
      <c r="B33" s="43"/>
      <c r="C33" s="43"/>
      <c r="D33" s="43"/>
      <c r="E33" s="43"/>
      <c r="F33" s="43"/>
    </row>
    <row r="34" spans="1:6" x14ac:dyDescent="0.3">
      <c r="A34" s="43" t="s">
        <v>72</v>
      </c>
      <c r="B34" s="43"/>
      <c r="C34" s="43"/>
      <c r="D34" s="43"/>
      <c r="E34" s="43"/>
      <c r="F34" s="43"/>
    </row>
    <row r="35" spans="1:6" x14ac:dyDescent="0.3">
      <c r="A35" s="43" t="s">
        <v>73</v>
      </c>
      <c r="B35" s="43"/>
      <c r="C35" s="43"/>
      <c r="D35" s="43"/>
      <c r="E35" s="43"/>
      <c r="F35" s="43"/>
    </row>
    <row r="36" spans="1:6" x14ac:dyDescent="0.3">
      <c r="A36" s="43" t="s">
        <v>75</v>
      </c>
      <c r="B36" s="43"/>
      <c r="C36" s="43"/>
      <c r="D36" s="43"/>
      <c r="E36" s="43"/>
      <c r="F36" s="43"/>
    </row>
    <row r="37" spans="1:6" x14ac:dyDescent="0.3">
      <c r="A37" s="43" t="s">
        <v>76</v>
      </c>
      <c r="B37" s="43"/>
      <c r="C37" s="43"/>
      <c r="D37" s="43"/>
      <c r="E37" s="43"/>
      <c r="F37" s="43"/>
    </row>
    <row r="38" spans="1:6" x14ac:dyDescent="0.3">
      <c r="A38" s="43" t="s">
        <v>77</v>
      </c>
      <c r="B38" s="43"/>
      <c r="C38" s="43"/>
      <c r="D38" s="43"/>
      <c r="E38" s="43"/>
      <c r="F38" s="43"/>
    </row>
    <row r="39" spans="1:6" x14ac:dyDescent="0.3">
      <c r="A39" s="43" t="s">
        <v>78</v>
      </c>
      <c r="B39" s="43"/>
      <c r="C39" s="43"/>
      <c r="D39" s="43"/>
      <c r="E39" s="43"/>
      <c r="F39" s="43"/>
    </row>
    <row r="40" spans="1:6" x14ac:dyDescent="0.3">
      <c r="A40" s="43" t="s">
        <v>79</v>
      </c>
      <c r="B40" s="43"/>
      <c r="C40" s="43"/>
      <c r="D40" s="43"/>
      <c r="E40" s="43"/>
      <c r="F40" s="43"/>
    </row>
    <row r="41" spans="1:6" x14ac:dyDescent="0.3">
      <c r="A41" s="43" t="s">
        <v>80</v>
      </c>
      <c r="B41" s="43"/>
      <c r="C41" s="43"/>
      <c r="D41" s="43"/>
      <c r="E41" s="43"/>
      <c r="F41" s="43"/>
    </row>
    <row r="42" spans="1:6" x14ac:dyDescent="0.3">
      <c r="A42" s="43" t="s">
        <v>82</v>
      </c>
      <c r="B42" s="43"/>
      <c r="C42" s="43"/>
      <c r="D42" s="43"/>
      <c r="E42" s="43"/>
      <c r="F42" s="43"/>
    </row>
    <row r="43" spans="1:6" x14ac:dyDescent="0.3">
      <c r="A43" s="43" t="s">
        <v>83</v>
      </c>
      <c r="B43" s="43"/>
      <c r="C43" s="43"/>
      <c r="D43" s="43"/>
      <c r="E43" s="43"/>
      <c r="F43" s="43"/>
    </row>
    <row r="44" spans="1:6" x14ac:dyDescent="0.3">
      <c r="A44" s="43" t="s">
        <v>84</v>
      </c>
      <c r="B44" s="43"/>
      <c r="C44" s="43"/>
      <c r="D44" s="43"/>
      <c r="E44" s="43"/>
      <c r="F44" s="43"/>
    </row>
    <row r="45" spans="1:6" x14ac:dyDescent="0.3">
      <c r="A45" s="43" t="s">
        <v>85</v>
      </c>
      <c r="B45" s="43"/>
      <c r="C45" s="43"/>
      <c r="D45" s="43"/>
      <c r="E45" s="43"/>
      <c r="F45" s="43"/>
    </row>
    <row r="46" spans="1:6" x14ac:dyDescent="0.3">
      <c r="A46" s="43" t="s">
        <v>86</v>
      </c>
      <c r="B46" s="43"/>
      <c r="C46" s="43"/>
      <c r="D46" s="43"/>
      <c r="E46" s="43"/>
      <c r="F46" s="43"/>
    </row>
    <row r="47" spans="1:6" x14ac:dyDescent="0.3">
      <c r="A47" s="43" t="s">
        <v>87</v>
      </c>
      <c r="B47" s="43"/>
      <c r="C47" s="43"/>
      <c r="D47" s="43"/>
      <c r="E47" s="43"/>
      <c r="F47" s="43"/>
    </row>
    <row r="48" spans="1:6" x14ac:dyDescent="0.3">
      <c r="A48" s="43" t="s">
        <v>88</v>
      </c>
      <c r="B48" s="43"/>
      <c r="C48" s="43"/>
      <c r="D48" s="43"/>
      <c r="E48" s="43"/>
      <c r="F48" s="43"/>
    </row>
    <row r="49" spans="1:6" x14ac:dyDescent="0.3">
      <c r="A49" s="43" t="s">
        <v>89</v>
      </c>
      <c r="B49" s="43"/>
      <c r="C49" s="43"/>
      <c r="D49" s="43"/>
      <c r="E49" s="43"/>
      <c r="F49" s="43"/>
    </row>
    <row r="50" spans="1:6" x14ac:dyDescent="0.3">
      <c r="A50" s="43" t="s">
        <v>90</v>
      </c>
      <c r="B50" s="43"/>
      <c r="C50" s="43"/>
      <c r="D50" s="43"/>
      <c r="E50" s="43"/>
      <c r="F50" s="43"/>
    </row>
    <row r="51" spans="1:6" x14ac:dyDescent="0.3">
      <c r="A51" s="43" t="s">
        <v>91</v>
      </c>
      <c r="B51" s="43"/>
      <c r="C51" s="43"/>
      <c r="D51" s="43"/>
      <c r="E51" s="43"/>
      <c r="F51" s="43"/>
    </row>
    <row r="52" spans="1:6" x14ac:dyDescent="0.3">
      <c r="A52" s="43" t="s">
        <v>92</v>
      </c>
      <c r="B52" s="43"/>
      <c r="C52" s="43"/>
      <c r="D52" s="43"/>
      <c r="E52" s="43"/>
      <c r="F52" s="43"/>
    </row>
    <row r="53" spans="1:6" x14ac:dyDescent="0.3">
      <c r="A53" s="43" t="s">
        <v>93</v>
      </c>
      <c r="B53" s="43"/>
      <c r="C53" s="43"/>
      <c r="D53" s="43"/>
      <c r="E53" s="43"/>
      <c r="F53" s="43"/>
    </row>
    <row r="54" spans="1:6" x14ac:dyDescent="0.3">
      <c r="A54" s="43" t="s">
        <v>94</v>
      </c>
      <c r="B54" s="43"/>
      <c r="C54" s="43"/>
      <c r="D54" s="43"/>
      <c r="E54" s="43"/>
      <c r="F54" s="43"/>
    </row>
    <row r="55" spans="1:6" x14ac:dyDescent="0.3">
      <c r="A55" s="43" t="s">
        <v>95</v>
      </c>
      <c r="B55" s="43"/>
      <c r="C55" s="43"/>
      <c r="D55" s="43"/>
      <c r="E55" s="43"/>
      <c r="F55" s="43"/>
    </row>
    <row r="56" spans="1:6" x14ac:dyDescent="0.3">
      <c r="A56" s="43" t="s">
        <v>96</v>
      </c>
      <c r="B56" s="43"/>
      <c r="C56" s="43"/>
      <c r="D56" s="43"/>
      <c r="E56" s="43"/>
      <c r="F56" s="43"/>
    </row>
    <row r="57" spans="1:6" x14ac:dyDescent="0.3">
      <c r="A57" s="43" t="s">
        <v>97</v>
      </c>
      <c r="B57" s="43"/>
      <c r="C57" s="43"/>
      <c r="D57" s="43"/>
      <c r="E57" s="43"/>
      <c r="F57" s="43"/>
    </row>
    <row r="58" spans="1:6" x14ac:dyDescent="0.3">
      <c r="A58" s="43" t="s">
        <v>98</v>
      </c>
      <c r="B58" s="43"/>
      <c r="C58" s="43"/>
      <c r="D58" s="43"/>
      <c r="E58" s="43"/>
      <c r="F58" s="43"/>
    </row>
    <row r="59" spans="1:6" x14ac:dyDescent="0.3">
      <c r="A59" s="43" t="s">
        <v>100</v>
      </c>
      <c r="B59" s="43"/>
      <c r="C59" s="43"/>
      <c r="D59" s="43"/>
      <c r="E59" s="43"/>
      <c r="F59" s="43"/>
    </row>
    <row r="60" spans="1:6" x14ac:dyDescent="0.3">
      <c r="A60" s="43" t="s">
        <v>101</v>
      </c>
      <c r="B60" s="43"/>
      <c r="C60" s="43"/>
      <c r="D60" s="43"/>
      <c r="E60" s="43"/>
      <c r="F60" s="43"/>
    </row>
    <row r="61" spans="1:6" x14ac:dyDescent="0.3">
      <c r="A61" s="43" t="s">
        <v>102</v>
      </c>
      <c r="B61" s="43"/>
      <c r="C61" s="43"/>
      <c r="D61" s="43"/>
      <c r="E61" s="43"/>
      <c r="F61" s="43"/>
    </row>
    <row r="62" spans="1:6" x14ac:dyDescent="0.3">
      <c r="A62" s="43" t="s">
        <v>103</v>
      </c>
      <c r="B62" s="43"/>
      <c r="C62" s="43"/>
      <c r="D62" s="43"/>
      <c r="E62" s="43"/>
      <c r="F62" s="43"/>
    </row>
    <row r="63" spans="1:6" x14ac:dyDescent="0.3">
      <c r="A63" s="43" t="s">
        <v>104</v>
      </c>
      <c r="B63" s="43"/>
      <c r="C63" s="43"/>
      <c r="D63" s="43"/>
      <c r="E63" s="43"/>
      <c r="F63" s="43"/>
    </row>
    <row r="64" spans="1:6" x14ac:dyDescent="0.3">
      <c r="A64" s="43" t="s">
        <v>105</v>
      </c>
      <c r="B64" s="43"/>
      <c r="C64" s="43"/>
      <c r="D64" s="43"/>
      <c r="E64" s="43"/>
      <c r="F64" s="43"/>
    </row>
    <row r="65" spans="1:6" x14ac:dyDescent="0.3">
      <c r="A65" s="43" t="s">
        <v>106</v>
      </c>
      <c r="B65" s="43"/>
      <c r="C65" s="43"/>
      <c r="D65" s="43"/>
      <c r="E65" s="43"/>
      <c r="F65" s="43"/>
    </row>
    <row r="66" spans="1:6" x14ac:dyDescent="0.3">
      <c r="A66" s="43" t="s">
        <v>108</v>
      </c>
      <c r="B66" s="43"/>
      <c r="C66" s="43"/>
      <c r="D66" s="43"/>
      <c r="E66" s="43"/>
      <c r="F66" s="43"/>
    </row>
    <row r="67" spans="1:6" x14ac:dyDescent="0.3">
      <c r="A67" s="43" t="s">
        <v>109</v>
      </c>
      <c r="B67" s="43"/>
      <c r="C67" s="43"/>
      <c r="D67" s="43"/>
      <c r="E67" s="43"/>
      <c r="F67" s="43"/>
    </row>
    <row r="68" spans="1:6" x14ac:dyDescent="0.3">
      <c r="A68" s="43" t="s">
        <v>110</v>
      </c>
      <c r="B68" s="43"/>
      <c r="C68" s="43"/>
      <c r="D68" s="43"/>
      <c r="E68" s="43"/>
      <c r="F68" s="43"/>
    </row>
    <row r="69" spans="1:6" x14ac:dyDescent="0.3">
      <c r="A69" s="43" t="s">
        <v>111</v>
      </c>
      <c r="B69" s="43"/>
      <c r="C69" s="43"/>
      <c r="D69" s="43"/>
      <c r="E69" s="43"/>
      <c r="F69" s="43"/>
    </row>
    <row r="70" spans="1:6" x14ac:dyDescent="0.3">
      <c r="A70" s="43" t="s">
        <v>112</v>
      </c>
      <c r="B70" s="43"/>
      <c r="C70" s="43"/>
      <c r="D70" s="43"/>
      <c r="E70" s="43"/>
      <c r="F70" s="43"/>
    </row>
    <row r="71" spans="1:6" x14ac:dyDescent="0.3">
      <c r="A71" s="43" t="s">
        <v>113</v>
      </c>
      <c r="B71" s="43"/>
      <c r="C71" s="43"/>
      <c r="D71" s="43"/>
      <c r="E71" s="43"/>
      <c r="F71" s="43"/>
    </row>
    <row r="72" spans="1:6" x14ac:dyDescent="0.3">
      <c r="A72" s="43" t="s">
        <v>114</v>
      </c>
      <c r="B72" s="43"/>
      <c r="C72" s="43"/>
      <c r="D72" s="43"/>
      <c r="E72" s="43"/>
      <c r="F72" s="43"/>
    </row>
    <row r="73" spans="1:6" x14ac:dyDescent="0.3">
      <c r="A73" s="43" t="s">
        <v>115</v>
      </c>
      <c r="B73" s="43"/>
      <c r="C73" s="43"/>
      <c r="D73" s="43"/>
      <c r="E73" s="43"/>
      <c r="F73" s="43"/>
    </row>
    <row r="74" spans="1:6" x14ac:dyDescent="0.3">
      <c r="A74" s="43" t="s">
        <v>117</v>
      </c>
      <c r="B74" s="43"/>
      <c r="C74" s="43"/>
      <c r="D74" s="43"/>
      <c r="E74" s="43"/>
      <c r="F74" s="43"/>
    </row>
    <row r="75" spans="1:6" x14ac:dyDescent="0.3">
      <c r="A75" s="43" t="s">
        <v>118</v>
      </c>
      <c r="B75" s="43"/>
      <c r="C75" s="43"/>
      <c r="D75" s="43"/>
      <c r="E75" s="43"/>
      <c r="F75" s="43"/>
    </row>
    <row r="76" spans="1:6" x14ac:dyDescent="0.3">
      <c r="A76" s="43" t="s">
        <v>119</v>
      </c>
      <c r="B76" s="43"/>
      <c r="C76" s="43"/>
      <c r="D76" s="43"/>
      <c r="E76" s="43"/>
      <c r="F76" s="43"/>
    </row>
    <row r="77" spans="1:6" x14ac:dyDescent="0.3">
      <c r="A77" s="43" t="s">
        <v>120</v>
      </c>
      <c r="B77" s="43"/>
      <c r="C77" s="43"/>
      <c r="D77" s="43"/>
      <c r="E77" s="43"/>
      <c r="F77" s="43"/>
    </row>
    <row r="78" spans="1:6" x14ac:dyDescent="0.3">
      <c r="A78" s="43" t="s">
        <v>121</v>
      </c>
      <c r="B78" s="43"/>
      <c r="C78" s="43"/>
      <c r="D78" s="43"/>
      <c r="E78" s="43"/>
      <c r="F78" s="43"/>
    </row>
    <row r="79" spans="1:6" x14ac:dyDescent="0.3">
      <c r="A79" s="43" t="s">
        <v>122</v>
      </c>
      <c r="B79" s="43"/>
      <c r="C79" s="43"/>
      <c r="D79" s="43"/>
      <c r="E79" s="43"/>
      <c r="F79" s="43"/>
    </row>
    <row r="80" spans="1:6" x14ac:dyDescent="0.3">
      <c r="A80" s="43" t="s">
        <v>123</v>
      </c>
      <c r="B80" s="43"/>
      <c r="C80" s="43"/>
      <c r="D80" s="43"/>
      <c r="E80" s="43"/>
      <c r="F80" s="43"/>
    </row>
    <row r="81" spans="1:6" x14ac:dyDescent="0.3">
      <c r="A81" s="43" t="s">
        <v>124</v>
      </c>
      <c r="B81" s="43"/>
      <c r="C81" s="43"/>
      <c r="D81" s="43"/>
      <c r="E81" s="43"/>
      <c r="F81" s="43"/>
    </row>
    <row r="82" spans="1:6" x14ac:dyDescent="0.3">
      <c r="A82" s="43" t="s">
        <v>125</v>
      </c>
      <c r="B82" s="43"/>
      <c r="C82" s="43"/>
      <c r="D82" s="43"/>
      <c r="E82" s="43"/>
      <c r="F82" s="43"/>
    </row>
    <row r="83" spans="1:6" x14ac:dyDescent="0.3">
      <c r="A83" s="43" t="s">
        <v>126</v>
      </c>
      <c r="B83" s="43"/>
      <c r="C83" s="43"/>
      <c r="D83" s="43"/>
      <c r="E83" s="43"/>
      <c r="F83" s="43"/>
    </row>
    <row r="84" spans="1:6" x14ac:dyDescent="0.3">
      <c r="A84" s="43" t="s">
        <v>127</v>
      </c>
      <c r="B84" s="43"/>
      <c r="C84" s="43"/>
      <c r="D84" s="43"/>
      <c r="E84" s="43"/>
      <c r="F84" s="43"/>
    </row>
    <row r="85" spans="1:6" x14ac:dyDescent="0.3">
      <c r="A85" s="43" t="s">
        <v>128</v>
      </c>
      <c r="B85" s="43"/>
      <c r="C85" s="43"/>
      <c r="D85" s="43"/>
      <c r="E85" s="43"/>
      <c r="F85" s="43"/>
    </row>
    <row r="86" spans="1:6" x14ac:dyDescent="0.3">
      <c r="A86" s="43" t="s">
        <v>129</v>
      </c>
      <c r="B86" s="43"/>
      <c r="C86" s="43"/>
      <c r="D86" s="43"/>
      <c r="E86" s="43"/>
      <c r="F86" s="43"/>
    </row>
    <row r="87" spans="1:6" x14ac:dyDescent="0.3">
      <c r="A87" s="43" t="s">
        <v>130</v>
      </c>
      <c r="B87" s="43"/>
      <c r="C87" s="43"/>
      <c r="D87" s="43"/>
      <c r="E87" s="43"/>
      <c r="F87" s="43"/>
    </row>
    <row r="88" spans="1:6" x14ac:dyDescent="0.3">
      <c r="A88" s="43" t="s">
        <v>131</v>
      </c>
      <c r="B88" s="43"/>
      <c r="C88" s="43"/>
      <c r="D88" s="43"/>
      <c r="E88" s="43"/>
      <c r="F88" s="43"/>
    </row>
    <row r="89" spans="1:6" x14ac:dyDescent="0.3">
      <c r="A89" s="43" t="s">
        <v>133</v>
      </c>
      <c r="B89" s="43"/>
      <c r="C89" s="43"/>
      <c r="D89" s="43"/>
      <c r="E89" s="43"/>
      <c r="F89" s="43"/>
    </row>
    <row r="90" spans="1:6" x14ac:dyDescent="0.3">
      <c r="A90" s="43" t="s">
        <v>134</v>
      </c>
      <c r="B90" s="43"/>
      <c r="C90" s="43"/>
      <c r="D90" s="43"/>
      <c r="E90" s="43"/>
      <c r="F90" s="43"/>
    </row>
    <row r="91" spans="1:6" x14ac:dyDescent="0.3">
      <c r="A91" s="43" t="s">
        <v>135</v>
      </c>
      <c r="B91" s="43"/>
      <c r="C91" s="43"/>
      <c r="D91" s="43"/>
      <c r="E91" s="43"/>
      <c r="F91" s="43"/>
    </row>
    <row r="92" spans="1:6" x14ac:dyDescent="0.3">
      <c r="A92" s="43" t="s">
        <v>136</v>
      </c>
      <c r="B92" s="43"/>
      <c r="C92" s="43"/>
      <c r="D92" s="43"/>
      <c r="E92" s="43"/>
      <c r="F92" s="43"/>
    </row>
    <row r="93" spans="1:6" x14ac:dyDescent="0.3">
      <c r="A93" s="43" t="s">
        <v>138</v>
      </c>
      <c r="B93" s="43"/>
      <c r="C93" s="43"/>
      <c r="D93" s="43"/>
      <c r="E93" s="43"/>
      <c r="F93" s="43"/>
    </row>
    <row r="94" spans="1:6" x14ac:dyDescent="0.3">
      <c r="A94" s="43" t="s">
        <v>139</v>
      </c>
      <c r="B94" s="43"/>
      <c r="C94" s="43"/>
      <c r="D94" s="43"/>
      <c r="E94" s="43"/>
      <c r="F94" s="43"/>
    </row>
    <row r="95" spans="1:6" x14ac:dyDescent="0.3">
      <c r="A95" s="43" t="s">
        <v>140</v>
      </c>
      <c r="B95" s="43"/>
      <c r="C95" s="43"/>
      <c r="D95" s="43"/>
      <c r="E95" s="43"/>
      <c r="F95" s="43"/>
    </row>
    <row r="96" spans="1:6" x14ac:dyDescent="0.3">
      <c r="A96" s="43" t="s">
        <v>141</v>
      </c>
      <c r="B96" s="43"/>
      <c r="C96" s="43"/>
      <c r="D96" s="43"/>
      <c r="E96" s="43"/>
      <c r="F96" s="43"/>
    </row>
    <row r="97" spans="1:6" x14ac:dyDescent="0.3">
      <c r="A97" s="43" t="s">
        <v>142</v>
      </c>
      <c r="B97" s="43"/>
      <c r="C97" s="43"/>
      <c r="D97" s="43"/>
      <c r="E97" s="43"/>
      <c r="F97" s="43"/>
    </row>
    <row r="98" spans="1:6" x14ac:dyDescent="0.3">
      <c r="A98" s="43" t="s">
        <v>143</v>
      </c>
      <c r="B98" s="43"/>
      <c r="C98" s="43"/>
      <c r="D98" s="43"/>
      <c r="E98" s="43"/>
      <c r="F98" s="43"/>
    </row>
    <row r="99" spans="1:6" x14ac:dyDescent="0.3">
      <c r="A99" s="43" t="s">
        <v>144</v>
      </c>
      <c r="B99" s="43"/>
      <c r="C99" s="43"/>
      <c r="D99" s="43"/>
      <c r="E99" s="43"/>
      <c r="F99" s="43"/>
    </row>
    <row r="100" spans="1:6" x14ac:dyDescent="0.3">
      <c r="A100" s="43" t="s">
        <v>145</v>
      </c>
      <c r="B100" s="43"/>
      <c r="C100" s="43"/>
      <c r="D100" s="43"/>
      <c r="E100" s="43"/>
      <c r="F100" s="43"/>
    </row>
    <row r="101" spans="1:6" x14ac:dyDescent="0.3">
      <c r="A101" s="43" t="s">
        <v>146</v>
      </c>
      <c r="B101" s="43"/>
      <c r="C101" s="43"/>
      <c r="D101" s="43"/>
      <c r="E101" s="43"/>
      <c r="F101" s="43"/>
    </row>
    <row r="102" spans="1:6" x14ac:dyDescent="0.3">
      <c r="A102" s="43" t="s">
        <v>147</v>
      </c>
      <c r="B102" s="43"/>
      <c r="C102" s="43"/>
      <c r="D102" s="43"/>
      <c r="E102" s="43"/>
      <c r="F102" s="43"/>
    </row>
    <row r="103" spans="1:6" x14ac:dyDescent="0.3">
      <c r="A103" s="43" t="s">
        <v>148</v>
      </c>
      <c r="B103" s="43"/>
      <c r="C103" s="43"/>
      <c r="D103" s="43"/>
      <c r="E103" s="43"/>
      <c r="F103" s="43"/>
    </row>
    <row r="104" spans="1:6" x14ac:dyDescent="0.3">
      <c r="A104" s="43" t="s">
        <v>149</v>
      </c>
      <c r="B104" s="43"/>
      <c r="C104" s="43"/>
      <c r="D104" s="43"/>
      <c r="E104" s="43"/>
      <c r="F104" s="43"/>
    </row>
    <row r="105" spans="1:6" x14ac:dyDescent="0.3">
      <c r="A105" s="43" t="s">
        <v>150</v>
      </c>
      <c r="B105" s="43"/>
      <c r="C105" s="43"/>
      <c r="D105" s="43"/>
      <c r="E105" s="43"/>
      <c r="F105" s="43"/>
    </row>
    <row r="106" spans="1:6" x14ac:dyDescent="0.3">
      <c r="A106" s="43" t="s">
        <v>151</v>
      </c>
      <c r="B106" s="43"/>
      <c r="C106" s="43"/>
      <c r="D106" s="43"/>
      <c r="E106" s="43"/>
      <c r="F106" s="43"/>
    </row>
    <row r="107" spans="1:6" x14ac:dyDescent="0.3">
      <c r="A107" s="43" t="s">
        <v>152</v>
      </c>
      <c r="B107" s="43"/>
      <c r="C107" s="43"/>
      <c r="D107" s="43"/>
      <c r="E107" s="43"/>
      <c r="F107" s="43"/>
    </row>
    <row r="108" spans="1:6" x14ac:dyDescent="0.3">
      <c r="A108" s="43" t="s">
        <v>153</v>
      </c>
      <c r="B108" s="43"/>
      <c r="C108" s="43"/>
      <c r="D108" s="43"/>
      <c r="E108" s="43"/>
      <c r="F108" s="43"/>
    </row>
    <row r="109" spans="1:6" x14ac:dyDescent="0.3">
      <c r="A109" s="43" t="s">
        <v>154</v>
      </c>
      <c r="B109" s="43"/>
      <c r="C109" s="43"/>
      <c r="D109" s="43"/>
      <c r="E109" s="43"/>
      <c r="F109" s="43"/>
    </row>
    <row r="110" spans="1:6" x14ac:dyDescent="0.3">
      <c r="A110" s="43" t="s">
        <v>155</v>
      </c>
      <c r="B110" s="43"/>
      <c r="C110" s="43"/>
      <c r="D110" s="43"/>
      <c r="E110" s="43"/>
      <c r="F110" s="43"/>
    </row>
    <row r="111" spans="1:6" x14ac:dyDescent="0.3">
      <c r="A111" s="43" t="s">
        <v>157</v>
      </c>
      <c r="B111" s="43"/>
      <c r="C111" s="43"/>
      <c r="D111" s="43"/>
      <c r="E111" s="43"/>
      <c r="F111" s="43"/>
    </row>
    <row r="112" spans="1:6" x14ac:dyDescent="0.3">
      <c r="A112" s="43" t="s">
        <v>158</v>
      </c>
      <c r="B112" s="43"/>
      <c r="C112" s="43"/>
      <c r="D112" s="43"/>
      <c r="E112" s="43"/>
      <c r="F112" s="43"/>
    </row>
    <row r="113" spans="1:6" x14ac:dyDescent="0.3">
      <c r="A113" s="43" t="s">
        <v>159</v>
      </c>
      <c r="B113" s="43"/>
      <c r="C113" s="43"/>
      <c r="D113" s="43"/>
      <c r="E113" s="43"/>
      <c r="F113" s="43"/>
    </row>
    <row r="114" spans="1:6" x14ac:dyDescent="0.3">
      <c r="A114" s="43" t="s">
        <v>160</v>
      </c>
      <c r="B114" s="43"/>
      <c r="C114" s="43"/>
      <c r="D114" s="43"/>
      <c r="E114" s="43"/>
      <c r="F114" s="43"/>
    </row>
    <row r="115" spans="1:6" x14ac:dyDescent="0.3">
      <c r="A115" s="43" t="s">
        <v>161</v>
      </c>
      <c r="B115" s="43"/>
      <c r="C115" s="43"/>
      <c r="D115" s="43"/>
      <c r="E115" s="43"/>
      <c r="F115" s="43"/>
    </row>
    <row r="116" spans="1:6" x14ac:dyDescent="0.3">
      <c r="A116" s="43" t="s">
        <v>162</v>
      </c>
      <c r="B116" s="43"/>
      <c r="C116" s="43"/>
      <c r="D116" s="43"/>
      <c r="E116" s="43"/>
      <c r="F116" s="43"/>
    </row>
    <row r="117" spans="1:6" x14ac:dyDescent="0.3">
      <c r="A117" s="43" t="s">
        <v>163</v>
      </c>
      <c r="B117" s="43"/>
      <c r="C117" s="43"/>
      <c r="D117" s="43"/>
      <c r="E117" s="43"/>
      <c r="F117" s="43"/>
    </row>
    <row r="118" spans="1:6" x14ac:dyDescent="0.3">
      <c r="A118" s="43" t="s">
        <v>164</v>
      </c>
      <c r="B118" s="43"/>
      <c r="C118" s="43"/>
      <c r="D118" s="43"/>
      <c r="E118" s="43"/>
      <c r="F118" s="43"/>
    </row>
    <row r="119" spans="1:6" x14ac:dyDescent="0.3">
      <c r="A119" s="43" t="s">
        <v>126</v>
      </c>
      <c r="B119" s="43"/>
      <c r="C119" s="43"/>
      <c r="D119" s="43"/>
      <c r="E119" s="43"/>
      <c r="F119" s="43"/>
    </row>
    <row r="120" spans="1:6" x14ac:dyDescent="0.3">
      <c r="A120" s="43" t="s">
        <v>167</v>
      </c>
      <c r="B120" s="43"/>
      <c r="C120" s="43"/>
      <c r="D120" s="43"/>
      <c r="E120" s="43"/>
      <c r="F120" s="43"/>
    </row>
    <row r="121" spans="1:6" x14ac:dyDescent="0.3">
      <c r="A121" s="43" t="s">
        <v>168</v>
      </c>
      <c r="B121" s="43"/>
      <c r="C121" s="43"/>
      <c r="D121" s="43"/>
      <c r="E121" s="43"/>
      <c r="F121" s="43"/>
    </row>
    <row r="122" spans="1:6" x14ac:dyDescent="0.3">
      <c r="A122" s="43" t="s">
        <v>169</v>
      </c>
      <c r="B122" s="43"/>
      <c r="C122" s="43"/>
      <c r="D122" s="43"/>
      <c r="E122" s="43"/>
      <c r="F122" s="43"/>
    </row>
    <row r="123" spans="1:6" x14ac:dyDescent="0.3">
      <c r="A123" s="43" t="s">
        <v>170</v>
      </c>
      <c r="B123" s="43"/>
      <c r="C123" s="43"/>
      <c r="D123" s="43"/>
      <c r="E123" s="43"/>
      <c r="F123" s="43"/>
    </row>
    <row r="124" spans="1:6" x14ac:dyDescent="0.3">
      <c r="A124" s="43" t="s">
        <v>171</v>
      </c>
      <c r="B124" s="43"/>
      <c r="C124" s="43"/>
      <c r="D124" s="43"/>
      <c r="E124" s="43"/>
      <c r="F124" s="43"/>
    </row>
    <row r="125" spans="1:6" x14ac:dyDescent="0.3">
      <c r="A125" s="43" t="s">
        <v>172</v>
      </c>
      <c r="B125" s="43"/>
      <c r="C125" s="43"/>
      <c r="D125" s="43"/>
      <c r="E125" s="43"/>
      <c r="F125" s="43"/>
    </row>
    <row r="126" spans="1:6" x14ac:dyDescent="0.3">
      <c r="A126" s="43" t="s">
        <v>173</v>
      </c>
      <c r="B126" s="43"/>
      <c r="C126" s="43"/>
      <c r="D126" s="43"/>
      <c r="E126" s="43"/>
      <c r="F126" s="43"/>
    </row>
    <row r="127" spans="1:6" x14ac:dyDescent="0.3">
      <c r="A127" s="43" t="s">
        <v>174</v>
      </c>
      <c r="B127" s="43"/>
      <c r="C127" s="43"/>
      <c r="D127" s="43"/>
      <c r="E127" s="43"/>
      <c r="F127" s="43"/>
    </row>
    <row r="128" spans="1:6" x14ac:dyDescent="0.3">
      <c r="A128" s="43" t="s">
        <v>175</v>
      </c>
      <c r="B128" s="43"/>
      <c r="C128" s="43"/>
      <c r="D128" s="43"/>
      <c r="E128" s="43"/>
      <c r="F128" s="43"/>
    </row>
    <row r="129" spans="1:6" x14ac:dyDescent="0.3">
      <c r="A129" s="43" t="s">
        <v>176</v>
      </c>
      <c r="B129" s="43"/>
      <c r="C129" s="43"/>
      <c r="D129" s="43"/>
      <c r="E129" s="43"/>
      <c r="F129" s="43"/>
    </row>
    <row r="130" spans="1:6" x14ac:dyDescent="0.3">
      <c r="A130" s="43" t="s">
        <v>177</v>
      </c>
      <c r="B130" s="43"/>
      <c r="C130" s="43"/>
      <c r="D130" s="43"/>
      <c r="E130" s="43"/>
      <c r="F130" s="43"/>
    </row>
    <row r="131" spans="1:6" x14ac:dyDescent="0.3">
      <c r="A131" s="43" t="s">
        <v>178</v>
      </c>
      <c r="B131" s="43"/>
      <c r="C131" s="43"/>
      <c r="D131" s="43"/>
      <c r="E131" s="43"/>
      <c r="F131" s="43"/>
    </row>
    <row r="132" spans="1:6" x14ac:dyDescent="0.3">
      <c r="A132" s="43" t="s">
        <v>179</v>
      </c>
      <c r="B132" s="43"/>
      <c r="C132" s="43"/>
      <c r="D132" s="43"/>
      <c r="E132" s="43"/>
      <c r="F132" s="43"/>
    </row>
    <row r="133" spans="1:6" x14ac:dyDescent="0.3">
      <c r="A133" s="43" t="s">
        <v>180</v>
      </c>
      <c r="B133" s="43"/>
      <c r="C133" s="43"/>
      <c r="D133" s="43"/>
      <c r="E133" s="43"/>
      <c r="F133" s="43"/>
    </row>
    <row r="134" spans="1:6" x14ac:dyDescent="0.3">
      <c r="A134" s="43" t="s">
        <v>181</v>
      </c>
      <c r="B134" s="43"/>
      <c r="C134" s="43"/>
      <c r="D134" s="43"/>
      <c r="E134" s="43"/>
      <c r="F134" s="43"/>
    </row>
    <row r="135" spans="1:6" x14ac:dyDescent="0.3">
      <c r="A135" s="43" t="s">
        <v>182</v>
      </c>
      <c r="B135" s="43"/>
      <c r="C135" s="43"/>
      <c r="D135" s="43"/>
      <c r="E135" s="43"/>
      <c r="F135" s="43"/>
    </row>
    <row r="136" spans="1:6" x14ac:dyDescent="0.3">
      <c r="A136" s="43" t="s">
        <v>183</v>
      </c>
      <c r="B136" s="43"/>
      <c r="C136" s="43"/>
      <c r="D136" s="43"/>
      <c r="E136" s="43"/>
      <c r="F136" s="43"/>
    </row>
    <row r="137" spans="1:6" x14ac:dyDescent="0.3">
      <c r="A137" s="43" t="s">
        <v>184</v>
      </c>
      <c r="B137" s="43"/>
      <c r="C137" s="43"/>
      <c r="D137" s="43"/>
      <c r="E137" s="43"/>
      <c r="F137" s="43"/>
    </row>
    <row r="138" spans="1:6" x14ac:dyDescent="0.3">
      <c r="A138" s="43" t="s">
        <v>185</v>
      </c>
      <c r="B138" s="43"/>
      <c r="C138" s="43"/>
      <c r="D138" s="43"/>
      <c r="E138" s="43"/>
      <c r="F138" s="43"/>
    </row>
    <row r="139" spans="1:6" x14ac:dyDescent="0.3">
      <c r="A139" s="43" t="s">
        <v>186</v>
      </c>
      <c r="B139" s="43"/>
      <c r="C139" s="43"/>
      <c r="D139" s="43"/>
      <c r="E139" s="43"/>
      <c r="F139" s="43"/>
    </row>
    <row r="140" spans="1:6" x14ac:dyDescent="0.3">
      <c r="A140" s="43" t="s">
        <v>187</v>
      </c>
      <c r="B140" s="43"/>
      <c r="C140" s="43"/>
      <c r="D140" s="43"/>
      <c r="E140" s="43"/>
      <c r="F140" s="43"/>
    </row>
    <row r="141" spans="1:6" x14ac:dyDescent="0.3">
      <c r="A141" s="43" t="s">
        <v>188</v>
      </c>
      <c r="B141" s="43"/>
      <c r="C141" s="43"/>
      <c r="D141" s="43"/>
      <c r="E141" s="43"/>
      <c r="F141" s="43"/>
    </row>
    <row r="142" spans="1:6" x14ac:dyDescent="0.3">
      <c r="A142" s="43" t="s">
        <v>189</v>
      </c>
      <c r="B142" s="43"/>
      <c r="C142" s="43"/>
      <c r="D142" s="43"/>
      <c r="E142" s="43"/>
      <c r="F142" s="43"/>
    </row>
    <row r="143" spans="1:6" x14ac:dyDescent="0.3">
      <c r="A143" s="43" t="s">
        <v>190</v>
      </c>
      <c r="B143" s="43"/>
      <c r="C143" s="43"/>
      <c r="D143" s="43"/>
      <c r="E143" s="43"/>
      <c r="F143" s="43"/>
    </row>
    <row r="144" spans="1:6" x14ac:dyDescent="0.3">
      <c r="A144" s="43" t="s">
        <v>191</v>
      </c>
      <c r="B144" s="43"/>
      <c r="C144" s="43"/>
      <c r="D144" s="43"/>
      <c r="E144" s="43"/>
      <c r="F144" s="43"/>
    </row>
    <row r="145" spans="1:6" x14ac:dyDescent="0.3">
      <c r="A145" s="43" t="s">
        <v>192</v>
      </c>
      <c r="B145" s="43"/>
      <c r="C145" s="43"/>
      <c r="D145" s="43"/>
      <c r="E145" s="43"/>
      <c r="F145" s="43"/>
    </row>
    <row r="146" spans="1:6" x14ac:dyDescent="0.3">
      <c r="A146" s="43" t="s">
        <v>193</v>
      </c>
      <c r="B146" s="43"/>
      <c r="C146" s="43"/>
      <c r="D146" s="43"/>
      <c r="E146" s="43"/>
      <c r="F146" s="43"/>
    </row>
    <row r="147" spans="1:6" x14ac:dyDescent="0.3">
      <c r="A147" s="43" t="s">
        <v>194</v>
      </c>
      <c r="B147" s="43"/>
      <c r="C147" s="43"/>
      <c r="D147" s="43"/>
      <c r="E147" s="43"/>
      <c r="F147" s="43"/>
    </row>
    <row r="148" spans="1:6" x14ac:dyDescent="0.3">
      <c r="A148" s="43" t="s">
        <v>195</v>
      </c>
      <c r="B148" s="43"/>
      <c r="C148" s="43"/>
      <c r="D148" s="43"/>
      <c r="E148" s="43"/>
      <c r="F148" s="43"/>
    </row>
    <row r="149" spans="1:6" x14ac:dyDescent="0.3">
      <c r="A149" s="43" t="s">
        <v>196</v>
      </c>
      <c r="B149" s="43"/>
      <c r="C149" s="43"/>
      <c r="D149" s="43"/>
      <c r="E149" s="43"/>
      <c r="F149" s="43"/>
    </row>
    <row r="150" spans="1:6" x14ac:dyDescent="0.3">
      <c r="A150" s="43" t="s">
        <v>197</v>
      </c>
      <c r="B150" s="43"/>
      <c r="C150" s="43"/>
      <c r="D150" s="43"/>
      <c r="E150" s="43"/>
      <c r="F150" s="43"/>
    </row>
    <row r="151" spans="1:6" x14ac:dyDescent="0.3">
      <c r="A151" s="43" t="s">
        <v>198</v>
      </c>
      <c r="B151" s="43"/>
      <c r="C151" s="43"/>
      <c r="D151" s="43"/>
      <c r="E151" s="43"/>
      <c r="F151" s="43"/>
    </row>
    <row r="152" spans="1:6" x14ac:dyDescent="0.3">
      <c r="A152" s="43" t="s">
        <v>39</v>
      </c>
      <c r="B152" s="43"/>
      <c r="C152" s="43"/>
      <c r="D152" s="43"/>
      <c r="E152" s="43"/>
      <c r="F152" s="43"/>
    </row>
    <row r="153" spans="1:6" x14ac:dyDescent="0.3">
      <c r="A153" s="43" t="s">
        <v>199</v>
      </c>
      <c r="B153" s="43"/>
      <c r="C153" s="43"/>
      <c r="D153" s="43"/>
      <c r="E153" s="43"/>
      <c r="F153" s="43"/>
    </row>
    <row r="154" spans="1:6" x14ac:dyDescent="0.3">
      <c r="A154" s="43" t="s">
        <v>200</v>
      </c>
      <c r="B154" s="43"/>
      <c r="C154" s="43"/>
      <c r="D154" s="43"/>
      <c r="E154" s="43"/>
      <c r="F154" s="43"/>
    </row>
    <row r="155" spans="1:6" x14ac:dyDescent="0.3">
      <c r="A155" s="43" t="s">
        <v>201</v>
      </c>
      <c r="B155" s="43"/>
      <c r="C155" s="43"/>
      <c r="D155" s="43"/>
      <c r="E155" s="43"/>
      <c r="F155" s="43"/>
    </row>
    <row r="156" spans="1:6" x14ac:dyDescent="0.3">
      <c r="A156" s="43" t="s">
        <v>202</v>
      </c>
      <c r="B156" s="43"/>
      <c r="C156" s="43"/>
      <c r="D156" s="43"/>
      <c r="E156" s="43"/>
      <c r="F156" s="43"/>
    </row>
    <row r="157" spans="1:6" x14ac:dyDescent="0.3">
      <c r="A157" s="43" t="s">
        <v>203</v>
      </c>
      <c r="B157" s="43"/>
      <c r="C157" s="43"/>
      <c r="D157" s="43"/>
      <c r="E157" s="43"/>
      <c r="F157" s="43"/>
    </row>
    <row r="158" spans="1:6" x14ac:dyDescent="0.3">
      <c r="A158" s="43" t="s">
        <v>204</v>
      </c>
      <c r="B158" s="43"/>
      <c r="C158" s="43"/>
      <c r="D158" s="43"/>
      <c r="E158" s="43"/>
      <c r="F158" s="43"/>
    </row>
    <row r="159" spans="1:6" x14ac:dyDescent="0.3">
      <c r="A159" s="43" t="s">
        <v>205</v>
      </c>
      <c r="B159" s="43"/>
      <c r="C159" s="43"/>
      <c r="D159" s="43"/>
      <c r="E159" s="43"/>
      <c r="F159" s="43"/>
    </row>
    <row r="160" spans="1:6" x14ac:dyDescent="0.3">
      <c r="A160" s="43" t="s">
        <v>206</v>
      </c>
      <c r="B160" s="43"/>
      <c r="C160" s="43"/>
      <c r="D160" s="43"/>
      <c r="E160" s="43"/>
      <c r="F160" s="43"/>
    </row>
    <row r="161" spans="1:6" x14ac:dyDescent="0.3">
      <c r="A161" s="43" t="s">
        <v>207</v>
      </c>
      <c r="B161" s="43"/>
      <c r="C161" s="43"/>
      <c r="D161" s="43"/>
      <c r="E161" s="43"/>
      <c r="F161" s="43"/>
    </row>
    <row r="162" spans="1:6" x14ac:dyDescent="0.3">
      <c r="A162" s="43" t="s">
        <v>208</v>
      </c>
      <c r="B162" s="43"/>
      <c r="C162" s="43"/>
      <c r="D162" s="43"/>
      <c r="E162" s="43"/>
      <c r="F162" s="43"/>
    </row>
    <row r="163" spans="1:6" x14ac:dyDescent="0.3">
      <c r="A163" s="43" t="s">
        <v>209</v>
      </c>
      <c r="B163" s="43"/>
      <c r="C163" s="43"/>
      <c r="D163" s="43"/>
      <c r="E163" s="43"/>
      <c r="F163" s="43"/>
    </row>
    <row r="164" spans="1:6" x14ac:dyDescent="0.3">
      <c r="A164" s="43" t="s">
        <v>210</v>
      </c>
      <c r="B164" s="43"/>
      <c r="C164" s="43"/>
      <c r="D164" s="43"/>
      <c r="E164" s="43"/>
      <c r="F164" s="43"/>
    </row>
    <row r="165" spans="1:6" x14ac:dyDescent="0.3">
      <c r="A165" s="43" t="s">
        <v>211</v>
      </c>
      <c r="B165" s="43"/>
      <c r="C165" s="43"/>
      <c r="D165" s="43"/>
      <c r="E165" s="43"/>
      <c r="F165" s="43"/>
    </row>
    <row r="166" spans="1:6" x14ac:dyDescent="0.3">
      <c r="A166" s="43" t="s">
        <v>212</v>
      </c>
      <c r="B166" s="43"/>
      <c r="C166" s="43"/>
      <c r="D166" s="43"/>
      <c r="E166" s="43"/>
      <c r="F166" s="43"/>
    </row>
    <row r="167" spans="1:6" x14ac:dyDescent="0.3">
      <c r="A167" s="43" t="s">
        <v>213</v>
      </c>
      <c r="B167" s="43"/>
      <c r="C167" s="43"/>
      <c r="D167" s="43"/>
      <c r="E167" s="43"/>
      <c r="F167" s="43"/>
    </row>
    <row r="168" spans="1:6" x14ac:dyDescent="0.3">
      <c r="A168" s="43" t="s">
        <v>214</v>
      </c>
      <c r="B168" s="43"/>
      <c r="C168" s="43"/>
      <c r="D168" s="43"/>
      <c r="E168" s="43"/>
      <c r="F168" s="43"/>
    </row>
    <row r="169" spans="1:6" x14ac:dyDescent="0.3">
      <c r="A169" s="43" t="s">
        <v>215</v>
      </c>
      <c r="B169" s="43"/>
      <c r="C169" s="43"/>
      <c r="D169" s="43"/>
      <c r="E169" s="43"/>
      <c r="F169" s="43"/>
    </row>
    <row r="170" spans="1:6" x14ac:dyDescent="0.3">
      <c r="A170" s="43" t="s">
        <v>216</v>
      </c>
      <c r="B170" s="43"/>
      <c r="C170" s="43"/>
      <c r="D170" s="43"/>
      <c r="E170" s="43"/>
      <c r="F170" s="43"/>
    </row>
    <row r="171" spans="1:6" x14ac:dyDescent="0.3">
      <c r="A171" s="43" t="s">
        <v>217</v>
      </c>
      <c r="B171" s="43"/>
      <c r="C171" s="43"/>
      <c r="D171" s="43"/>
      <c r="E171" s="43"/>
      <c r="F171" s="43"/>
    </row>
    <row r="172" spans="1:6" x14ac:dyDescent="0.3">
      <c r="A172" s="43" t="s">
        <v>218</v>
      </c>
      <c r="B172" s="43"/>
      <c r="C172" s="43"/>
      <c r="D172" s="43"/>
      <c r="E172" s="43"/>
      <c r="F172" s="43"/>
    </row>
    <row r="173" spans="1:6" x14ac:dyDescent="0.3">
      <c r="A173" s="43" t="s">
        <v>219</v>
      </c>
      <c r="B173" s="43"/>
      <c r="C173" s="43"/>
      <c r="D173" s="43"/>
      <c r="E173" s="43"/>
      <c r="F173" s="43"/>
    </row>
    <row r="174" spans="1:6" x14ac:dyDescent="0.3">
      <c r="A174" s="43" t="s">
        <v>220</v>
      </c>
      <c r="B174" s="43"/>
      <c r="C174" s="43"/>
      <c r="D174" s="43"/>
      <c r="E174" s="43"/>
      <c r="F174" s="43"/>
    </row>
    <row r="175" spans="1:6" x14ac:dyDescent="0.3">
      <c r="A175" s="43" t="s">
        <v>222</v>
      </c>
      <c r="B175" s="43"/>
      <c r="C175" s="43"/>
      <c r="D175" s="43"/>
      <c r="E175" s="43"/>
      <c r="F175" s="43"/>
    </row>
    <row r="176" spans="1:6" x14ac:dyDescent="0.3">
      <c r="A176" s="43" t="s">
        <v>223</v>
      </c>
      <c r="B176" s="43"/>
      <c r="C176" s="43"/>
      <c r="D176" s="43"/>
      <c r="E176" s="43"/>
      <c r="F176" s="43"/>
    </row>
    <row r="177" spans="1:6" x14ac:dyDescent="0.3">
      <c r="A177" s="43" t="s">
        <v>224</v>
      </c>
      <c r="B177" s="43"/>
      <c r="C177" s="43"/>
      <c r="D177" s="43"/>
      <c r="E177" s="43"/>
      <c r="F177" s="43"/>
    </row>
    <row r="178" spans="1:6" x14ac:dyDescent="0.3">
      <c r="A178" s="43" t="s">
        <v>225</v>
      </c>
      <c r="B178" s="43"/>
      <c r="C178" s="43"/>
      <c r="D178" s="43"/>
      <c r="E178" s="43"/>
      <c r="F178" s="43"/>
    </row>
    <row r="179" spans="1:6" x14ac:dyDescent="0.3">
      <c r="A179" s="43" t="s">
        <v>226</v>
      </c>
      <c r="B179" s="43"/>
      <c r="C179" s="43"/>
      <c r="D179" s="43"/>
      <c r="E179" s="43"/>
      <c r="F179" s="43"/>
    </row>
    <row r="180" spans="1:6" x14ac:dyDescent="0.3">
      <c r="A180" s="43" t="s">
        <v>227</v>
      </c>
      <c r="B180" s="43"/>
      <c r="C180" s="43"/>
      <c r="D180" s="43"/>
      <c r="E180" s="43"/>
      <c r="F180" s="43"/>
    </row>
    <row r="181" spans="1:6" x14ac:dyDescent="0.3">
      <c r="A181" s="43" t="s">
        <v>228</v>
      </c>
      <c r="B181" s="43"/>
      <c r="C181" s="43"/>
      <c r="D181" s="43"/>
      <c r="E181" s="43"/>
      <c r="F181" s="43"/>
    </row>
    <row r="182" spans="1:6" x14ac:dyDescent="0.3">
      <c r="A182" s="43" t="s">
        <v>229</v>
      </c>
      <c r="B182" s="43"/>
      <c r="C182" s="43"/>
      <c r="D182" s="43"/>
      <c r="E182" s="43"/>
      <c r="F182" s="43"/>
    </row>
    <row r="183" spans="1:6" x14ac:dyDescent="0.3">
      <c r="A183" s="43" t="s">
        <v>230</v>
      </c>
      <c r="B183" s="43"/>
      <c r="C183" s="43"/>
      <c r="D183" s="43"/>
      <c r="E183" s="43"/>
      <c r="F183" s="43"/>
    </row>
    <row r="184" spans="1:6" x14ac:dyDescent="0.3">
      <c r="A184" s="43" t="s">
        <v>231</v>
      </c>
      <c r="B184" s="43"/>
      <c r="C184" s="43"/>
      <c r="D184" s="43"/>
      <c r="E184" s="43"/>
      <c r="F184" s="43"/>
    </row>
    <row r="185" spans="1:6" x14ac:dyDescent="0.3">
      <c r="A185" s="43" t="s">
        <v>232</v>
      </c>
      <c r="B185" s="43"/>
      <c r="C185" s="43"/>
      <c r="D185" s="43"/>
      <c r="E185" s="43"/>
      <c r="F185" s="43"/>
    </row>
    <row r="186" spans="1:6" x14ac:dyDescent="0.3">
      <c r="A186" s="43" t="s">
        <v>233</v>
      </c>
      <c r="B186" s="43"/>
      <c r="C186" s="43"/>
      <c r="D186" s="43"/>
      <c r="E186" s="43"/>
      <c r="F186" s="43"/>
    </row>
    <row r="187" spans="1:6" x14ac:dyDescent="0.3">
      <c r="A187" s="43" t="s">
        <v>234</v>
      </c>
      <c r="B187" s="43"/>
      <c r="C187" s="43"/>
      <c r="D187" s="43"/>
      <c r="E187" s="43"/>
      <c r="F187" s="43"/>
    </row>
    <row r="188" spans="1:6" x14ac:dyDescent="0.3">
      <c r="A188" s="43" t="s">
        <v>235</v>
      </c>
      <c r="B188" s="43"/>
      <c r="C188" s="43"/>
      <c r="D188" s="43"/>
      <c r="E188" s="43"/>
      <c r="F188" s="43"/>
    </row>
    <row r="189" spans="1:6" x14ac:dyDescent="0.3">
      <c r="A189" s="43" t="s">
        <v>236</v>
      </c>
      <c r="B189" s="43"/>
      <c r="C189" s="43"/>
      <c r="D189" s="43"/>
      <c r="E189" s="43"/>
      <c r="F189" s="43"/>
    </row>
    <row r="190" spans="1:6" x14ac:dyDescent="0.3">
      <c r="A190" s="43" t="s">
        <v>237</v>
      </c>
      <c r="B190" s="43"/>
      <c r="C190" s="43"/>
      <c r="D190" s="43"/>
      <c r="E190" s="43"/>
      <c r="F190" s="43"/>
    </row>
    <row r="191" spans="1:6" x14ac:dyDescent="0.3">
      <c r="A191" s="43" t="s">
        <v>238</v>
      </c>
      <c r="B191" s="43"/>
      <c r="C191" s="43"/>
      <c r="D191" s="43"/>
      <c r="E191" s="43"/>
      <c r="F191" s="43"/>
    </row>
    <row r="192" spans="1:6" x14ac:dyDescent="0.3">
      <c r="A192" s="43" t="s">
        <v>239</v>
      </c>
      <c r="B192" s="43"/>
      <c r="C192" s="43"/>
      <c r="D192" s="43"/>
      <c r="E192" s="43"/>
      <c r="F192" s="43"/>
    </row>
    <row r="193" spans="1:6" x14ac:dyDescent="0.3">
      <c r="A193" s="43" t="s">
        <v>240</v>
      </c>
      <c r="B193" s="43"/>
      <c r="C193" s="43"/>
      <c r="D193" s="43"/>
      <c r="E193" s="43"/>
      <c r="F193" s="43"/>
    </row>
    <row r="194" spans="1:6" x14ac:dyDescent="0.3">
      <c r="A194" s="43" t="s">
        <v>241</v>
      </c>
      <c r="B194" s="43"/>
      <c r="C194" s="43"/>
      <c r="D194" s="43"/>
      <c r="E194" s="43"/>
      <c r="F194" s="43"/>
    </row>
    <row r="195" spans="1:6" x14ac:dyDescent="0.3">
      <c r="A195" s="43" t="s">
        <v>242</v>
      </c>
      <c r="B195" s="43"/>
      <c r="C195" s="43"/>
      <c r="D195" s="43"/>
      <c r="E195" s="43"/>
      <c r="F195" s="43"/>
    </row>
    <row r="196" spans="1:6" x14ac:dyDescent="0.3">
      <c r="A196" s="43" t="s">
        <v>243</v>
      </c>
      <c r="B196" s="43"/>
      <c r="C196" s="43"/>
      <c r="D196" s="43"/>
      <c r="E196" s="43"/>
      <c r="F196" s="43"/>
    </row>
    <row r="197" spans="1:6" x14ac:dyDescent="0.3">
      <c r="A197" s="43" t="s">
        <v>244</v>
      </c>
      <c r="B197" s="43"/>
      <c r="C197" s="43"/>
      <c r="D197" s="43"/>
      <c r="E197" s="43"/>
      <c r="F197" s="43"/>
    </row>
    <row r="198" spans="1:6" x14ac:dyDescent="0.3">
      <c r="A198" s="43" t="s">
        <v>245</v>
      </c>
      <c r="B198" s="43"/>
      <c r="C198" s="43"/>
      <c r="D198" s="43"/>
      <c r="E198" s="43"/>
      <c r="F198" s="43"/>
    </row>
    <row r="199" spans="1:6" x14ac:dyDescent="0.3">
      <c r="A199" s="43" t="s">
        <v>246</v>
      </c>
      <c r="B199" s="43"/>
      <c r="C199" s="43"/>
      <c r="D199" s="43"/>
      <c r="E199" s="43"/>
      <c r="F199" s="43"/>
    </row>
    <row r="200" spans="1:6" x14ac:dyDescent="0.3">
      <c r="A200" s="43" t="s">
        <v>247</v>
      </c>
      <c r="B200" s="43"/>
      <c r="C200" s="43"/>
      <c r="D200" s="43"/>
      <c r="E200" s="43"/>
      <c r="F200" s="43"/>
    </row>
    <row r="201" spans="1:6" x14ac:dyDescent="0.3">
      <c r="A201" s="43" t="s">
        <v>248</v>
      </c>
      <c r="B201" s="43"/>
      <c r="C201" s="43"/>
      <c r="D201" s="43"/>
      <c r="E201" s="43"/>
      <c r="F201" s="43"/>
    </row>
    <row r="202" spans="1:6" x14ac:dyDescent="0.3">
      <c r="A202" s="43" t="s">
        <v>249</v>
      </c>
      <c r="B202" s="43"/>
      <c r="C202" s="43"/>
      <c r="D202" s="43"/>
      <c r="E202" s="43"/>
      <c r="F202" s="43"/>
    </row>
    <row r="203" spans="1:6" x14ac:dyDescent="0.3">
      <c r="A203" s="43" t="s">
        <v>250</v>
      </c>
      <c r="B203" s="43"/>
      <c r="C203" s="43"/>
      <c r="D203" s="43"/>
      <c r="E203" s="43"/>
      <c r="F203" s="43"/>
    </row>
    <row r="204" spans="1:6" x14ac:dyDescent="0.3">
      <c r="A204" s="43" t="s">
        <v>251</v>
      </c>
      <c r="B204" s="43"/>
      <c r="C204" s="43"/>
      <c r="D204" s="43"/>
      <c r="E204" s="43"/>
      <c r="F204" s="43"/>
    </row>
    <row r="205" spans="1:6" x14ac:dyDescent="0.3">
      <c r="A205" s="43" t="s">
        <v>252</v>
      </c>
      <c r="B205" s="43"/>
      <c r="C205" s="43"/>
      <c r="D205" s="43"/>
      <c r="E205" s="43"/>
      <c r="F205" s="43"/>
    </row>
    <row r="206" spans="1:6" x14ac:dyDescent="0.3">
      <c r="A206" s="43" t="s">
        <v>253</v>
      </c>
      <c r="B206" s="43"/>
      <c r="C206" s="43"/>
      <c r="D206" s="43"/>
      <c r="E206" s="43"/>
      <c r="F206" s="43"/>
    </row>
    <row r="207" spans="1:6" x14ac:dyDescent="0.3">
      <c r="A207" s="43" t="s">
        <v>254</v>
      </c>
      <c r="B207" s="43"/>
      <c r="C207" s="43"/>
      <c r="D207" s="43"/>
      <c r="E207" s="43"/>
      <c r="F207" s="43"/>
    </row>
    <row r="208" spans="1:6" x14ac:dyDescent="0.3">
      <c r="A208" s="43" t="s">
        <v>255</v>
      </c>
      <c r="B208" s="43"/>
      <c r="C208" s="43"/>
      <c r="D208" s="43"/>
      <c r="E208" s="43"/>
      <c r="F208" s="43"/>
    </row>
    <row r="209" spans="1:6" x14ac:dyDescent="0.3">
      <c r="A209" s="43" t="s">
        <v>256</v>
      </c>
      <c r="B209" s="43"/>
      <c r="C209" s="43"/>
      <c r="D209" s="43"/>
      <c r="E209" s="43"/>
      <c r="F209" s="43"/>
    </row>
    <row r="210" spans="1:6" x14ac:dyDescent="0.3">
      <c r="A210" s="43" t="s">
        <v>257</v>
      </c>
      <c r="B210" s="43"/>
      <c r="C210" s="43"/>
      <c r="D210" s="43"/>
      <c r="E210" s="43"/>
      <c r="F210" s="43"/>
    </row>
    <row r="211" spans="1:6" x14ac:dyDescent="0.3">
      <c r="A211" s="43" t="s">
        <v>258</v>
      </c>
      <c r="B211" s="43"/>
      <c r="C211" s="43"/>
      <c r="D211" s="43"/>
      <c r="E211" s="43"/>
      <c r="F211" s="43"/>
    </row>
    <row r="212" spans="1:6" x14ac:dyDescent="0.3">
      <c r="A212" s="43" t="s">
        <v>259</v>
      </c>
      <c r="B212" s="43"/>
      <c r="C212" s="43"/>
      <c r="D212" s="43"/>
      <c r="E212" s="43"/>
      <c r="F212" s="43"/>
    </row>
    <row r="213" spans="1:6" x14ac:dyDescent="0.3">
      <c r="A213" s="43" t="s">
        <v>260</v>
      </c>
      <c r="B213" s="43"/>
      <c r="C213" s="43"/>
      <c r="D213" s="43"/>
      <c r="E213" s="43"/>
      <c r="F213" s="43"/>
    </row>
    <row r="214" spans="1:6" x14ac:dyDescent="0.3">
      <c r="A214" s="43" t="s">
        <v>261</v>
      </c>
      <c r="B214" s="43"/>
      <c r="C214" s="43"/>
      <c r="D214" s="43"/>
      <c r="E214" s="43"/>
      <c r="F214" s="43"/>
    </row>
    <row r="215" spans="1:6" x14ac:dyDescent="0.3">
      <c r="A215" s="43" t="s">
        <v>262</v>
      </c>
      <c r="B215" s="43"/>
      <c r="C215" s="43"/>
      <c r="D215" s="43"/>
      <c r="E215" s="43"/>
      <c r="F215" s="43"/>
    </row>
    <row r="216" spans="1:6" x14ac:dyDescent="0.3">
      <c r="A216" s="43" t="s">
        <v>263</v>
      </c>
      <c r="B216" s="43"/>
      <c r="C216" s="43"/>
      <c r="D216" s="43"/>
      <c r="E216" s="43"/>
      <c r="F216" s="43"/>
    </row>
    <row r="217" spans="1:6" x14ac:dyDescent="0.3">
      <c r="A217" s="43" t="s">
        <v>264</v>
      </c>
      <c r="B217" s="43"/>
      <c r="C217" s="43"/>
      <c r="D217" s="43"/>
      <c r="E217" s="43"/>
      <c r="F217" s="43"/>
    </row>
    <row r="218" spans="1:6" x14ac:dyDescent="0.3">
      <c r="A218" s="43" t="s">
        <v>265</v>
      </c>
      <c r="B218" s="43"/>
      <c r="C218" s="43"/>
      <c r="D218" s="43"/>
      <c r="E218" s="43"/>
      <c r="F218" s="43"/>
    </row>
    <row r="219" spans="1:6" x14ac:dyDescent="0.3">
      <c r="A219" s="43" t="s">
        <v>266</v>
      </c>
      <c r="B219" s="43"/>
      <c r="C219" s="43"/>
      <c r="D219" s="43"/>
      <c r="E219" s="43"/>
      <c r="F219" s="43"/>
    </row>
    <row r="220" spans="1:6" x14ac:dyDescent="0.3">
      <c r="A220" s="43" t="s">
        <v>267</v>
      </c>
      <c r="B220" s="43"/>
      <c r="C220" s="43"/>
      <c r="D220" s="43"/>
      <c r="E220" s="43"/>
      <c r="F220" s="43"/>
    </row>
    <row r="221" spans="1:6" x14ac:dyDescent="0.3">
      <c r="A221" s="43" t="s">
        <v>268</v>
      </c>
      <c r="B221" s="43"/>
      <c r="C221" s="43"/>
      <c r="D221" s="43"/>
      <c r="E221" s="43"/>
      <c r="F221" s="43"/>
    </row>
    <row r="222" spans="1:6" x14ac:dyDescent="0.3">
      <c r="A222" s="43" t="s">
        <v>269</v>
      </c>
      <c r="B222" s="43"/>
      <c r="C222" s="43"/>
      <c r="D222" s="43"/>
      <c r="E222" s="43"/>
      <c r="F222" s="43"/>
    </row>
    <row r="223" spans="1:6" x14ac:dyDescent="0.3">
      <c r="A223" s="43" t="s">
        <v>270</v>
      </c>
      <c r="B223" s="43"/>
      <c r="C223" s="43"/>
      <c r="D223" s="43"/>
      <c r="E223" s="43"/>
      <c r="F223" s="43"/>
    </row>
    <row r="224" spans="1:6" x14ac:dyDescent="0.3">
      <c r="A224" s="43" t="s">
        <v>271</v>
      </c>
      <c r="B224" s="43"/>
      <c r="C224" s="43"/>
      <c r="D224" s="43"/>
      <c r="E224" s="43"/>
      <c r="F224" s="43"/>
    </row>
    <row r="225" spans="1:6" x14ac:dyDescent="0.3">
      <c r="A225" s="43" t="s">
        <v>272</v>
      </c>
      <c r="B225" s="43"/>
      <c r="C225" s="43"/>
      <c r="D225" s="43"/>
      <c r="E225" s="43"/>
      <c r="F225" s="43"/>
    </row>
    <row r="226" spans="1:6" x14ac:dyDescent="0.3">
      <c r="A226" s="43" t="s">
        <v>273</v>
      </c>
      <c r="B226" s="43"/>
      <c r="C226" s="43"/>
      <c r="D226" s="43"/>
      <c r="E226" s="43"/>
      <c r="F226" s="43"/>
    </row>
    <row r="227" spans="1:6" x14ac:dyDescent="0.3">
      <c r="A227" s="43" t="s">
        <v>274</v>
      </c>
      <c r="B227" s="43"/>
      <c r="C227" s="43"/>
      <c r="D227" s="43"/>
      <c r="E227" s="43"/>
      <c r="F227" s="43"/>
    </row>
    <row r="228" spans="1:6" x14ac:dyDescent="0.3">
      <c r="A228" s="43" t="s">
        <v>275</v>
      </c>
      <c r="B228" s="43"/>
      <c r="C228" s="43"/>
      <c r="D228" s="43"/>
      <c r="E228" s="43"/>
      <c r="F228" s="43"/>
    </row>
    <row r="229" spans="1:6" x14ac:dyDescent="0.3">
      <c r="A229" s="43" t="s">
        <v>276</v>
      </c>
      <c r="B229" s="43"/>
      <c r="C229" s="43"/>
      <c r="D229" s="43"/>
      <c r="E229" s="43"/>
      <c r="F229" s="43"/>
    </row>
    <row r="230" spans="1:6" x14ac:dyDescent="0.3">
      <c r="A230" s="43" t="s">
        <v>277</v>
      </c>
      <c r="B230" s="43"/>
      <c r="C230" s="43"/>
      <c r="D230" s="43"/>
      <c r="E230" s="43"/>
      <c r="F230" s="43"/>
    </row>
    <row r="231" spans="1:6" x14ac:dyDescent="0.3">
      <c r="A231" s="43" t="s">
        <v>278</v>
      </c>
      <c r="B231" s="43"/>
      <c r="C231" s="43"/>
      <c r="D231" s="43"/>
      <c r="E231" s="43"/>
      <c r="F231" s="43"/>
    </row>
    <row r="232" spans="1:6" x14ac:dyDescent="0.3">
      <c r="A232" s="43" t="s">
        <v>279</v>
      </c>
      <c r="B232" s="43"/>
      <c r="C232" s="43"/>
      <c r="D232" s="43"/>
      <c r="E232" s="43"/>
      <c r="F232" s="43"/>
    </row>
    <row r="233" spans="1:6" x14ac:dyDescent="0.3">
      <c r="A233" s="43" t="s">
        <v>280</v>
      </c>
      <c r="B233" s="43"/>
      <c r="C233" s="43"/>
      <c r="D233" s="43"/>
      <c r="E233" s="43"/>
      <c r="F233" s="43"/>
    </row>
    <row r="234" spans="1:6" x14ac:dyDescent="0.3">
      <c r="A234" s="43" t="s">
        <v>281</v>
      </c>
      <c r="B234" s="43"/>
      <c r="C234" s="43"/>
      <c r="D234" s="43"/>
      <c r="E234" s="43"/>
      <c r="F234" s="43"/>
    </row>
    <row r="235" spans="1:6" x14ac:dyDescent="0.3">
      <c r="A235" s="43" t="s">
        <v>282</v>
      </c>
      <c r="B235" s="43"/>
      <c r="C235" s="43"/>
      <c r="D235" s="43"/>
      <c r="E235" s="43"/>
      <c r="F235" s="43"/>
    </row>
    <row r="236" spans="1:6" x14ac:dyDescent="0.3">
      <c r="A236" s="43" t="s">
        <v>283</v>
      </c>
      <c r="B236" s="43"/>
      <c r="C236" s="43"/>
      <c r="D236" s="43"/>
      <c r="E236" s="43"/>
      <c r="F236" s="43"/>
    </row>
    <row r="237" spans="1:6" x14ac:dyDescent="0.3">
      <c r="A237" s="43" t="s">
        <v>284</v>
      </c>
      <c r="B237" s="43"/>
      <c r="C237" s="43"/>
      <c r="D237" s="43"/>
      <c r="E237" s="43"/>
      <c r="F237" s="43"/>
    </row>
    <row r="238" spans="1:6" x14ac:dyDescent="0.3">
      <c r="A238" s="43" t="s">
        <v>285</v>
      </c>
      <c r="B238" s="43"/>
      <c r="C238" s="43"/>
      <c r="D238" s="43"/>
      <c r="E238" s="43"/>
      <c r="F238" s="43"/>
    </row>
    <row r="239" spans="1:6" x14ac:dyDescent="0.3">
      <c r="A239" s="43" t="s">
        <v>286</v>
      </c>
      <c r="B239" s="43"/>
      <c r="C239" s="43"/>
      <c r="D239" s="43"/>
      <c r="E239" s="43"/>
      <c r="F239" s="43"/>
    </row>
    <row r="240" spans="1:6" x14ac:dyDescent="0.3">
      <c r="A240" s="43" t="s">
        <v>287</v>
      </c>
      <c r="B240" s="43"/>
      <c r="C240" s="43"/>
      <c r="D240" s="43"/>
      <c r="E240" s="43"/>
      <c r="F240" s="43"/>
    </row>
    <row r="241" spans="1:6" x14ac:dyDescent="0.3">
      <c r="A241" s="43" t="s">
        <v>288</v>
      </c>
      <c r="B241" s="43"/>
      <c r="C241" s="43"/>
      <c r="D241" s="43"/>
      <c r="E241" s="43"/>
      <c r="F241" s="43"/>
    </row>
    <row r="242" spans="1:6" x14ac:dyDescent="0.3">
      <c r="A242" s="43" t="s">
        <v>290</v>
      </c>
      <c r="B242" s="43"/>
      <c r="C242" s="43"/>
      <c r="D242" s="43"/>
      <c r="E242" s="43"/>
      <c r="F242" s="43"/>
    </row>
    <row r="243" spans="1:6" x14ac:dyDescent="0.3">
      <c r="A243" s="43" t="s">
        <v>291</v>
      </c>
      <c r="B243" s="43"/>
      <c r="C243" s="43"/>
      <c r="D243" s="43"/>
      <c r="E243" s="43"/>
      <c r="F243" s="43"/>
    </row>
    <row r="244" spans="1:6" x14ac:dyDescent="0.3">
      <c r="A244" s="43" t="s">
        <v>292</v>
      </c>
      <c r="B244" s="43"/>
      <c r="C244" s="43"/>
      <c r="D244" s="43"/>
      <c r="E244" s="43"/>
      <c r="F244" s="43"/>
    </row>
    <row r="245" spans="1:6" x14ac:dyDescent="0.3">
      <c r="A245" s="43" t="s">
        <v>293</v>
      </c>
      <c r="B245" s="43"/>
      <c r="C245" s="43"/>
      <c r="D245" s="43"/>
      <c r="E245" s="43"/>
      <c r="F245" s="43"/>
    </row>
    <row r="246" spans="1:6" x14ac:dyDescent="0.3">
      <c r="A246" s="43" t="s">
        <v>294</v>
      </c>
      <c r="B246" s="43"/>
      <c r="C246" s="43"/>
      <c r="D246" s="43"/>
      <c r="E246" s="43"/>
      <c r="F246" s="43"/>
    </row>
    <row r="247" spans="1:6" x14ac:dyDescent="0.3">
      <c r="A247" s="43" t="s">
        <v>295</v>
      </c>
      <c r="B247" s="43"/>
      <c r="C247" s="43"/>
      <c r="D247" s="43"/>
      <c r="E247" s="43"/>
      <c r="F247" s="43"/>
    </row>
    <row r="248" spans="1:6" x14ac:dyDescent="0.3">
      <c r="A248" s="43" t="s">
        <v>296</v>
      </c>
      <c r="B248" s="43"/>
      <c r="C248" s="43"/>
      <c r="D248" s="43"/>
      <c r="E248" s="43"/>
      <c r="F248" s="43"/>
    </row>
    <row r="249" spans="1:6" x14ac:dyDescent="0.3">
      <c r="A249" s="43" t="s">
        <v>297</v>
      </c>
      <c r="B249" s="43"/>
      <c r="C249" s="43"/>
      <c r="D249" s="43"/>
      <c r="E249" s="43"/>
      <c r="F249" s="43"/>
    </row>
    <row r="250" spans="1:6" x14ac:dyDescent="0.3">
      <c r="A250" s="43" t="s">
        <v>298</v>
      </c>
      <c r="B250" s="43"/>
      <c r="C250" s="43"/>
      <c r="D250" s="43"/>
      <c r="E250" s="43"/>
      <c r="F250" s="43"/>
    </row>
    <row r="251" spans="1:6" x14ac:dyDescent="0.3">
      <c r="A251" s="43" t="s">
        <v>299</v>
      </c>
      <c r="B251" s="43"/>
      <c r="C251" s="43"/>
      <c r="D251" s="43"/>
      <c r="E251" s="43"/>
      <c r="F251" s="43"/>
    </row>
    <row r="252" spans="1:6" x14ac:dyDescent="0.3">
      <c r="A252" s="43" t="s">
        <v>300</v>
      </c>
      <c r="B252" s="43"/>
      <c r="C252" s="43"/>
      <c r="D252" s="43"/>
      <c r="E252" s="43"/>
      <c r="F252" s="43"/>
    </row>
    <row r="253" spans="1:6" x14ac:dyDescent="0.3">
      <c r="A253" s="43" t="s">
        <v>301</v>
      </c>
      <c r="B253" s="43"/>
      <c r="C253" s="43"/>
      <c r="D253" s="43"/>
      <c r="E253" s="43"/>
      <c r="F253" s="43"/>
    </row>
    <row r="254" spans="1:6" x14ac:dyDescent="0.3">
      <c r="A254" s="43" t="s">
        <v>302</v>
      </c>
      <c r="B254" s="43"/>
      <c r="C254" s="43"/>
      <c r="D254" s="43"/>
      <c r="E254" s="43"/>
      <c r="F254" s="43"/>
    </row>
    <row r="255" spans="1:6" x14ac:dyDescent="0.3">
      <c r="A255" s="43" t="s">
        <v>303</v>
      </c>
      <c r="B255" s="43"/>
      <c r="C255" s="43"/>
      <c r="D255" s="43"/>
      <c r="E255" s="43"/>
      <c r="F255" s="43"/>
    </row>
    <row r="256" spans="1:6" x14ac:dyDescent="0.3">
      <c r="A256" s="43" t="s">
        <v>304</v>
      </c>
      <c r="B256" s="43"/>
      <c r="C256" s="43"/>
      <c r="D256" s="43"/>
      <c r="E256" s="43"/>
      <c r="F256" s="43"/>
    </row>
    <row r="257" spans="1:6" x14ac:dyDescent="0.3">
      <c r="A257" s="43" t="s">
        <v>305</v>
      </c>
      <c r="B257" s="43"/>
      <c r="C257" s="43"/>
      <c r="D257" s="43"/>
      <c r="E257" s="43"/>
      <c r="F257" s="43"/>
    </row>
    <row r="258" spans="1:6" x14ac:dyDescent="0.3">
      <c r="A258" s="43" t="s">
        <v>306</v>
      </c>
      <c r="B258" s="43"/>
      <c r="C258" s="43"/>
      <c r="D258" s="43"/>
      <c r="E258" s="43"/>
      <c r="F258" s="43"/>
    </row>
    <row r="259" spans="1:6" x14ac:dyDescent="0.3">
      <c r="A259" s="43" t="s">
        <v>308</v>
      </c>
      <c r="B259" s="43"/>
      <c r="C259" s="43"/>
      <c r="D259" s="43"/>
      <c r="E259" s="43"/>
      <c r="F259" s="43"/>
    </row>
    <row r="260" spans="1:6" x14ac:dyDescent="0.3">
      <c r="A260" s="43" t="s">
        <v>310</v>
      </c>
      <c r="B260" s="43"/>
      <c r="C260" s="43"/>
      <c r="D260" s="43"/>
      <c r="E260" s="43"/>
      <c r="F260" s="43"/>
    </row>
    <row r="261" spans="1:6" x14ac:dyDescent="0.3">
      <c r="A261" s="43" t="s">
        <v>311</v>
      </c>
      <c r="B261" s="43"/>
      <c r="C261" s="43"/>
      <c r="D261" s="43"/>
      <c r="E261" s="43"/>
      <c r="F261" s="43"/>
    </row>
    <row r="262" spans="1:6" x14ac:dyDescent="0.3">
      <c r="A262" s="43" t="s">
        <v>313</v>
      </c>
      <c r="B262" s="43"/>
      <c r="C262" s="43"/>
      <c r="D262" s="43"/>
      <c r="E262" s="43"/>
      <c r="F262" s="43"/>
    </row>
    <row r="263" spans="1:6" x14ac:dyDescent="0.3">
      <c r="A263" s="43" t="s">
        <v>314</v>
      </c>
      <c r="B263" s="43"/>
      <c r="C263" s="43"/>
      <c r="D263" s="43"/>
      <c r="E263" s="43"/>
      <c r="F263" s="4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2"/>
  <sheetViews>
    <sheetView workbookViewId="0">
      <selection activeCell="H12" sqref="H12"/>
    </sheetView>
  </sheetViews>
  <sheetFormatPr defaultRowHeight="14.4" x14ac:dyDescent="0.3"/>
  <cols>
    <col min="1" max="1" width="44.6640625" style="41" customWidth="1"/>
    <col min="2" max="2" width="20.109375" style="41" bestFit="1" customWidth="1"/>
    <col min="3" max="3" width="17.5546875" style="41" bestFit="1" customWidth="1"/>
    <col min="4" max="4" width="15.6640625" style="41" bestFit="1" customWidth="1"/>
    <col min="5" max="5" width="18" style="41" bestFit="1" customWidth="1"/>
    <col min="6" max="6" width="46.33203125" style="41" bestFit="1" customWidth="1"/>
    <col min="7" max="8" width="9.109375" style="41"/>
  </cols>
  <sheetData>
    <row r="2" spans="1:6" x14ac:dyDescent="0.3">
      <c r="A2" s="22" t="s">
        <v>34</v>
      </c>
    </row>
    <row r="3" spans="1:6" x14ac:dyDescent="0.3">
      <c r="C3" s="42"/>
    </row>
    <row r="4" spans="1:6" x14ac:dyDescent="0.3">
      <c r="A4" s="43" t="s">
        <v>591</v>
      </c>
      <c r="B4" s="43" t="s">
        <v>800</v>
      </c>
      <c r="C4" s="43"/>
      <c r="D4" s="43"/>
      <c r="E4" s="43"/>
      <c r="F4" s="43"/>
    </row>
    <row r="5" spans="1:6" x14ac:dyDescent="0.3">
      <c r="A5" s="43" t="s">
        <v>59</v>
      </c>
      <c r="B5" s="43" t="s">
        <v>480</v>
      </c>
      <c r="C5" s="43" t="s">
        <v>582</v>
      </c>
      <c r="D5" s="43" t="s">
        <v>825</v>
      </c>
      <c r="E5" s="43" t="s">
        <v>826</v>
      </c>
      <c r="F5" s="43" t="s">
        <v>423</v>
      </c>
    </row>
    <row r="6" spans="1:6" x14ac:dyDescent="0.3">
      <c r="A6" s="43" t="s">
        <v>20</v>
      </c>
      <c r="B6" s="43">
        <v>4076638.02</v>
      </c>
      <c r="C6" s="43">
        <v>130924650.83</v>
      </c>
      <c r="D6" s="43"/>
      <c r="E6" s="43">
        <v>210091921.71000001</v>
      </c>
      <c r="F6" s="43">
        <v>84827783.980000004</v>
      </c>
    </row>
    <row r="7" spans="1:6" x14ac:dyDescent="0.3">
      <c r="A7" s="43" t="s">
        <v>166</v>
      </c>
      <c r="B7" s="43"/>
      <c r="C7" s="43">
        <v>3040.54</v>
      </c>
      <c r="D7" s="43"/>
      <c r="E7" s="43">
        <v>1868514</v>
      </c>
      <c r="F7" s="43">
        <v>47426578.229999997</v>
      </c>
    </row>
    <row r="8" spans="1:6" x14ac:dyDescent="0.3">
      <c r="A8" s="43" t="s">
        <v>293</v>
      </c>
      <c r="B8" s="43">
        <v>30625.18</v>
      </c>
      <c r="C8" s="43">
        <v>219740.94</v>
      </c>
      <c r="D8" s="43"/>
      <c r="E8" s="43"/>
      <c r="F8" s="43">
        <v>29636413.760000002</v>
      </c>
    </row>
    <row r="9" spans="1:6" x14ac:dyDescent="0.3">
      <c r="A9" s="43" t="s">
        <v>289</v>
      </c>
      <c r="B9" s="43">
        <v>964.71</v>
      </c>
      <c r="C9" s="43">
        <v>132077.53</v>
      </c>
      <c r="D9" s="43"/>
      <c r="E9" s="43"/>
      <c r="F9" s="43">
        <v>8012657.8499999996</v>
      </c>
    </row>
    <row r="10" spans="1:6" x14ac:dyDescent="0.3">
      <c r="A10" s="43" t="s">
        <v>116</v>
      </c>
      <c r="B10" s="43">
        <v>86463.75</v>
      </c>
      <c r="C10" s="43">
        <v>76681.320000000007</v>
      </c>
      <c r="D10" s="43"/>
      <c r="E10" s="43">
        <v>27086606.489999998</v>
      </c>
      <c r="F10" s="43">
        <v>6641958.4900000002</v>
      </c>
    </row>
    <row r="11" spans="1:6" x14ac:dyDescent="0.3">
      <c r="A11" s="43" t="s">
        <v>137</v>
      </c>
      <c r="B11" s="43"/>
      <c r="C11" s="43">
        <v>107978.14</v>
      </c>
      <c r="D11" s="43"/>
      <c r="E11" s="43"/>
      <c r="F11" s="43">
        <v>6356341.6100000003</v>
      </c>
    </row>
    <row r="12" spans="1:6" x14ac:dyDescent="0.3">
      <c r="A12" s="43" t="s">
        <v>171</v>
      </c>
      <c r="B12" s="43"/>
      <c r="C12" s="43"/>
      <c r="D12" s="43"/>
      <c r="E12" s="43"/>
      <c r="F12" s="43">
        <v>3034604.81</v>
      </c>
    </row>
    <row r="13" spans="1:6" x14ac:dyDescent="0.3">
      <c r="A13" s="43" t="s">
        <v>81</v>
      </c>
      <c r="B13" s="43">
        <v>2369</v>
      </c>
      <c r="C13" s="43">
        <v>419232.19</v>
      </c>
      <c r="D13" s="43"/>
      <c r="E13" s="43"/>
      <c r="F13" s="43">
        <v>2728225.34</v>
      </c>
    </row>
    <row r="14" spans="1:6" x14ac:dyDescent="0.3">
      <c r="A14" s="43" t="s">
        <v>130</v>
      </c>
      <c r="B14" s="43"/>
      <c r="C14" s="43"/>
      <c r="D14" s="43"/>
      <c r="E14" s="43"/>
      <c r="F14" s="43">
        <v>2359952.3199999998</v>
      </c>
    </row>
    <row r="15" spans="1:6" x14ac:dyDescent="0.3">
      <c r="A15" s="43" t="s">
        <v>102</v>
      </c>
      <c r="B15" s="43"/>
      <c r="C15" s="43">
        <v>20781005.149999999</v>
      </c>
      <c r="D15" s="43"/>
      <c r="E15" s="43"/>
      <c r="F15" s="43">
        <v>1937972.36</v>
      </c>
    </row>
    <row r="16" spans="1:6" x14ac:dyDescent="0.3">
      <c r="A16" s="43" t="s">
        <v>139</v>
      </c>
      <c r="B16" s="43"/>
      <c r="C16" s="43">
        <v>98849.87</v>
      </c>
      <c r="D16" s="43"/>
      <c r="E16" s="43">
        <v>56508771.280000001</v>
      </c>
      <c r="F16" s="43">
        <v>1904340.45</v>
      </c>
    </row>
    <row r="17" spans="1:6" x14ac:dyDescent="0.3">
      <c r="A17" s="43" t="s">
        <v>221</v>
      </c>
      <c r="B17" s="43">
        <v>6537</v>
      </c>
      <c r="C17" s="43">
        <v>12973649.26</v>
      </c>
      <c r="D17" s="43"/>
      <c r="E17" s="43">
        <v>540832.88</v>
      </c>
      <c r="F17" s="43">
        <v>1389654.08</v>
      </c>
    </row>
    <row r="18" spans="1:6" x14ac:dyDescent="0.3">
      <c r="A18" s="43" t="s">
        <v>80</v>
      </c>
      <c r="B18" s="43"/>
      <c r="C18" s="43"/>
      <c r="D18" s="43"/>
      <c r="E18" s="43"/>
      <c r="F18" s="43">
        <v>780768.69</v>
      </c>
    </row>
    <row r="19" spans="1:6" x14ac:dyDescent="0.3">
      <c r="A19" s="43" t="s">
        <v>126</v>
      </c>
      <c r="B19" s="43"/>
      <c r="C19" s="43"/>
      <c r="D19" s="43"/>
      <c r="E19" s="43"/>
      <c r="F19" s="43">
        <v>753040.9</v>
      </c>
    </row>
    <row r="20" spans="1:6" x14ac:dyDescent="0.3">
      <c r="A20" s="43" t="s">
        <v>281</v>
      </c>
      <c r="B20" s="43"/>
      <c r="C20" s="43">
        <v>245072562.19</v>
      </c>
      <c r="D20" s="43"/>
      <c r="E20" s="43"/>
      <c r="F20" s="43">
        <v>571431.68000000005</v>
      </c>
    </row>
    <row r="21" spans="1:6" x14ac:dyDescent="0.3">
      <c r="A21" s="43" t="s">
        <v>97</v>
      </c>
      <c r="B21" s="43"/>
      <c r="C21" s="43"/>
      <c r="D21" s="43"/>
      <c r="E21" s="43"/>
      <c r="F21" s="43">
        <v>451038.34</v>
      </c>
    </row>
    <row r="22" spans="1:6" x14ac:dyDescent="0.3">
      <c r="A22" s="43" t="s">
        <v>214</v>
      </c>
      <c r="B22" s="43"/>
      <c r="C22" s="43">
        <v>493.31</v>
      </c>
      <c r="D22" s="43"/>
      <c r="E22" s="43"/>
      <c r="F22" s="43">
        <v>374751.69</v>
      </c>
    </row>
    <row r="23" spans="1:6" x14ac:dyDescent="0.3">
      <c r="A23" s="43" t="s">
        <v>255</v>
      </c>
      <c r="B23" s="43">
        <v>464.77</v>
      </c>
      <c r="C23" s="43">
        <v>69419.91</v>
      </c>
      <c r="D23" s="43"/>
      <c r="E23" s="43">
        <v>21494314</v>
      </c>
      <c r="F23" s="43">
        <v>368854.24</v>
      </c>
    </row>
    <row r="24" spans="1:6" x14ac:dyDescent="0.3">
      <c r="A24" s="43" t="s">
        <v>312</v>
      </c>
      <c r="B24" s="43"/>
      <c r="C24" s="43">
        <v>397803.6</v>
      </c>
      <c r="D24" s="43"/>
      <c r="E24" s="43"/>
      <c r="F24" s="43">
        <v>357315.36</v>
      </c>
    </row>
    <row r="25" spans="1:6" x14ac:dyDescent="0.3">
      <c r="A25" s="43" t="s">
        <v>114</v>
      </c>
      <c r="B25" s="43"/>
      <c r="C25" s="43"/>
      <c r="D25" s="43"/>
      <c r="E25" s="43"/>
      <c r="F25" s="43">
        <v>322928.7</v>
      </c>
    </row>
    <row r="26" spans="1:6" x14ac:dyDescent="0.3">
      <c r="A26" s="43" t="s">
        <v>236</v>
      </c>
      <c r="B26" s="43"/>
      <c r="C26" s="43">
        <v>705.64</v>
      </c>
      <c r="D26" s="43"/>
      <c r="E26" s="43"/>
      <c r="F26" s="43">
        <v>273201.48</v>
      </c>
    </row>
    <row r="27" spans="1:6" x14ac:dyDescent="0.3">
      <c r="A27" s="43" t="s">
        <v>74</v>
      </c>
      <c r="B27" s="43"/>
      <c r="C27" s="43"/>
      <c r="D27" s="43"/>
      <c r="E27" s="43"/>
      <c r="F27" s="43">
        <v>222052.66</v>
      </c>
    </row>
    <row r="28" spans="1:6" x14ac:dyDescent="0.3">
      <c r="A28" s="43" t="s">
        <v>258</v>
      </c>
      <c r="B28" s="43"/>
      <c r="C28" s="43"/>
      <c r="D28" s="43"/>
      <c r="E28" s="43"/>
      <c r="F28" s="43">
        <v>213781.94</v>
      </c>
    </row>
    <row r="29" spans="1:6" x14ac:dyDescent="0.3">
      <c r="A29" s="43" t="s">
        <v>174</v>
      </c>
      <c r="B29" s="43"/>
      <c r="C29" s="43">
        <v>498685.46</v>
      </c>
      <c r="D29" s="43"/>
      <c r="E29" s="43">
        <v>2481000.6</v>
      </c>
      <c r="F29" s="43">
        <v>170619.99</v>
      </c>
    </row>
    <row r="30" spans="1:6" x14ac:dyDescent="0.3">
      <c r="A30" s="43" t="s">
        <v>165</v>
      </c>
      <c r="B30" s="43"/>
      <c r="C30" s="43"/>
      <c r="D30" s="43"/>
      <c r="E30" s="43"/>
      <c r="F30" s="43">
        <v>149380</v>
      </c>
    </row>
    <row r="31" spans="1:6" x14ac:dyDescent="0.3">
      <c r="A31" s="43" t="s">
        <v>73</v>
      </c>
      <c r="B31" s="43"/>
      <c r="C31" s="43"/>
      <c r="D31" s="43"/>
      <c r="E31" s="43"/>
      <c r="F31" s="43">
        <v>106900.6</v>
      </c>
    </row>
    <row r="32" spans="1:6" x14ac:dyDescent="0.3">
      <c r="A32" s="43" t="s">
        <v>132</v>
      </c>
      <c r="B32" s="43"/>
      <c r="C32" s="43"/>
      <c r="D32" s="43"/>
      <c r="E32" s="43"/>
      <c r="F32" s="43">
        <v>85706.1</v>
      </c>
    </row>
    <row r="33" spans="1:6" x14ac:dyDescent="0.3">
      <c r="A33" s="43" t="s">
        <v>314</v>
      </c>
      <c r="B33" s="43"/>
      <c r="C33" s="43"/>
      <c r="D33" s="43"/>
      <c r="E33" s="43"/>
      <c r="F33" s="43">
        <v>72036.2</v>
      </c>
    </row>
    <row r="34" spans="1:6" x14ac:dyDescent="0.3">
      <c r="A34" s="43" t="s">
        <v>118</v>
      </c>
      <c r="B34" s="43"/>
      <c r="C34" s="43"/>
      <c r="D34" s="43"/>
      <c r="E34" s="43"/>
      <c r="F34" s="43">
        <v>61068.89</v>
      </c>
    </row>
    <row r="35" spans="1:6" x14ac:dyDescent="0.3">
      <c r="A35" s="43" t="s">
        <v>213</v>
      </c>
      <c r="B35" s="43"/>
      <c r="C35" s="43"/>
      <c r="D35" s="43"/>
      <c r="E35" s="43"/>
      <c r="F35" s="43">
        <v>46135.58</v>
      </c>
    </row>
    <row r="36" spans="1:6" x14ac:dyDescent="0.3">
      <c r="A36" s="43" t="s">
        <v>150</v>
      </c>
      <c r="B36" s="43"/>
      <c r="C36" s="43"/>
      <c r="D36" s="43"/>
      <c r="E36" s="43"/>
      <c r="F36" s="43">
        <v>38779.53</v>
      </c>
    </row>
    <row r="37" spans="1:6" x14ac:dyDescent="0.3">
      <c r="A37" s="43" t="s">
        <v>162</v>
      </c>
      <c r="B37" s="43"/>
      <c r="C37" s="43"/>
      <c r="D37" s="43"/>
      <c r="E37" s="43"/>
      <c r="F37" s="43">
        <v>35399</v>
      </c>
    </row>
    <row r="38" spans="1:6" x14ac:dyDescent="0.3">
      <c r="A38" s="43" t="s">
        <v>107</v>
      </c>
      <c r="B38" s="43">
        <v>33343.19</v>
      </c>
      <c r="C38" s="43">
        <v>1939.66</v>
      </c>
      <c r="D38" s="43"/>
      <c r="E38" s="43">
        <v>1968468.64</v>
      </c>
      <c r="F38" s="43">
        <v>32335</v>
      </c>
    </row>
    <row r="39" spans="1:6" x14ac:dyDescent="0.3">
      <c r="A39" s="43" t="s">
        <v>71</v>
      </c>
      <c r="B39" s="43"/>
      <c r="C39" s="43"/>
      <c r="D39" s="43"/>
      <c r="E39" s="43"/>
      <c r="F39" s="43">
        <v>26273.5</v>
      </c>
    </row>
    <row r="40" spans="1:6" x14ac:dyDescent="0.3">
      <c r="A40" s="43" t="s">
        <v>115</v>
      </c>
      <c r="B40" s="43"/>
      <c r="C40" s="43">
        <v>480.21</v>
      </c>
      <c r="D40" s="43"/>
      <c r="E40" s="43"/>
      <c r="F40" s="43">
        <v>26104</v>
      </c>
    </row>
    <row r="41" spans="1:6" x14ac:dyDescent="0.3">
      <c r="A41" s="43" t="s">
        <v>247</v>
      </c>
      <c r="B41" s="43"/>
      <c r="C41" s="43"/>
      <c r="D41" s="43"/>
      <c r="E41" s="43"/>
      <c r="F41" s="43">
        <v>13670.1</v>
      </c>
    </row>
    <row r="42" spans="1:6" x14ac:dyDescent="0.3">
      <c r="A42" s="43" t="s">
        <v>120</v>
      </c>
      <c r="B42" s="43"/>
      <c r="C42" s="43"/>
      <c r="D42" s="43"/>
      <c r="E42" s="43"/>
      <c r="F42" s="43">
        <v>7404.4</v>
      </c>
    </row>
    <row r="43" spans="1:6" x14ac:dyDescent="0.3">
      <c r="A43" s="43" t="s">
        <v>284</v>
      </c>
      <c r="B43" s="43"/>
      <c r="C43" s="43">
        <v>40300.86</v>
      </c>
      <c r="D43" s="43"/>
      <c r="E43" s="43"/>
      <c r="F43" s="43">
        <v>2295.3000000000002</v>
      </c>
    </row>
    <row r="44" spans="1:6" x14ac:dyDescent="0.3">
      <c r="A44" s="43" t="s">
        <v>156</v>
      </c>
      <c r="B44" s="43"/>
      <c r="C44" s="43"/>
      <c r="D44" s="43"/>
      <c r="E44" s="43"/>
      <c r="F44" s="43">
        <v>540</v>
      </c>
    </row>
    <row r="45" spans="1:6" x14ac:dyDescent="0.3">
      <c r="A45" s="43" t="s">
        <v>260</v>
      </c>
      <c r="B45" s="43"/>
      <c r="C45" s="43"/>
      <c r="D45" s="43"/>
      <c r="E45" s="43"/>
      <c r="F45" s="43">
        <v>229</v>
      </c>
    </row>
    <row r="46" spans="1:6" x14ac:dyDescent="0.3">
      <c r="A46" s="43" t="s">
        <v>307</v>
      </c>
      <c r="B46" s="43">
        <v>1418523645.03</v>
      </c>
      <c r="C46" s="43"/>
      <c r="D46" s="43"/>
      <c r="E46" s="43">
        <v>3750000</v>
      </c>
      <c r="F46" s="43"/>
    </row>
    <row r="47" spans="1:6" x14ac:dyDescent="0.3">
      <c r="A47" s="43" t="s">
        <v>83</v>
      </c>
      <c r="B47" s="43"/>
      <c r="C47" s="43"/>
      <c r="D47" s="43">
        <v>405728750.54000002</v>
      </c>
      <c r="E47" s="43"/>
      <c r="F47" s="43"/>
    </row>
    <row r="48" spans="1:6" x14ac:dyDescent="0.3">
      <c r="A48" s="43" t="s">
        <v>229</v>
      </c>
      <c r="B48" s="43"/>
      <c r="C48" s="43">
        <v>139588210.53999999</v>
      </c>
      <c r="D48" s="43"/>
      <c r="E48" s="43"/>
      <c r="F48" s="43"/>
    </row>
    <row r="49" spans="1:6" x14ac:dyDescent="0.3">
      <c r="A49" s="43" t="s">
        <v>84</v>
      </c>
      <c r="B49" s="43"/>
      <c r="C49" s="43">
        <v>135522190.66999999</v>
      </c>
      <c r="D49" s="43"/>
      <c r="E49" s="43"/>
      <c r="F49" s="43"/>
    </row>
    <row r="50" spans="1:6" x14ac:dyDescent="0.3">
      <c r="A50" s="43" t="s">
        <v>62</v>
      </c>
      <c r="B50" s="43"/>
      <c r="C50" s="43">
        <v>30416147.75</v>
      </c>
      <c r="D50" s="43"/>
      <c r="E50" s="43"/>
      <c r="F50" s="43"/>
    </row>
    <row r="51" spans="1:6" x14ac:dyDescent="0.3">
      <c r="A51" s="43" t="s">
        <v>273</v>
      </c>
      <c r="B51" s="43"/>
      <c r="C51" s="43">
        <v>5727800</v>
      </c>
      <c r="D51" s="43"/>
      <c r="E51" s="43"/>
      <c r="F51" s="43"/>
    </row>
    <row r="52" spans="1:6" x14ac:dyDescent="0.3">
      <c r="A52" s="43" t="s">
        <v>192</v>
      </c>
      <c r="B52" s="43"/>
      <c r="C52" s="43">
        <v>77070.100000000006</v>
      </c>
      <c r="D52" s="43"/>
      <c r="E52" s="43"/>
      <c r="F52" s="43"/>
    </row>
    <row r="53" spans="1:6" x14ac:dyDescent="0.3">
      <c r="A53" s="43" t="s">
        <v>274</v>
      </c>
      <c r="B53" s="43"/>
      <c r="C53" s="43">
        <v>7938.37</v>
      </c>
      <c r="D53" s="43"/>
      <c r="E53" s="43"/>
      <c r="F53" s="43"/>
    </row>
    <row r="54" spans="1:6" x14ac:dyDescent="0.3">
      <c r="A54" s="43" t="s">
        <v>164</v>
      </c>
      <c r="B54" s="43"/>
      <c r="C54" s="43">
        <v>4335</v>
      </c>
      <c r="D54" s="43"/>
      <c r="E54" s="43"/>
      <c r="F54" s="43"/>
    </row>
    <row r="55" spans="1:6" x14ac:dyDescent="0.3">
      <c r="A55" s="43" t="s">
        <v>298</v>
      </c>
      <c r="B55" s="43"/>
      <c r="C55" s="43">
        <v>493.31</v>
      </c>
      <c r="D55" s="43"/>
      <c r="E55" s="43"/>
      <c r="F55" s="43"/>
    </row>
    <row r="56" spans="1:6" x14ac:dyDescent="0.3">
      <c r="A56" s="43" t="s">
        <v>99</v>
      </c>
      <c r="B56" s="43">
        <v>806214225.89999998</v>
      </c>
      <c r="C56" s="43"/>
      <c r="D56" s="43"/>
      <c r="E56" s="43"/>
      <c r="F56" s="43"/>
    </row>
    <row r="57" spans="1:6" x14ac:dyDescent="0.3">
      <c r="A57" s="43" t="s">
        <v>222</v>
      </c>
      <c r="B57" s="43">
        <v>184.81</v>
      </c>
      <c r="C57" s="43"/>
      <c r="D57" s="43"/>
      <c r="E57" s="43"/>
      <c r="F57" s="43"/>
    </row>
    <row r="58" spans="1:6" x14ac:dyDescent="0.3">
      <c r="A58" s="43" t="s">
        <v>122</v>
      </c>
      <c r="B58" s="43">
        <v>178</v>
      </c>
      <c r="C58" s="43"/>
      <c r="D58" s="43"/>
      <c r="E58" s="43"/>
      <c r="F58" s="43"/>
    </row>
    <row r="59" spans="1:6" x14ac:dyDescent="0.3">
      <c r="A59" s="43" t="s">
        <v>61</v>
      </c>
      <c r="B59" s="43"/>
      <c r="C59" s="43"/>
      <c r="D59" s="43"/>
      <c r="E59" s="43"/>
      <c r="F59" s="43"/>
    </row>
    <row r="60" spans="1:6" x14ac:dyDescent="0.3">
      <c r="A60" s="43" t="s">
        <v>63</v>
      </c>
      <c r="B60" s="43"/>
      <c r="C60" s="43"/>
      <c r="D60" s="43"/>
      <c r="E60" s="43"/>
      <c r="F60" s="43"/>
    </row>
    <row r="61" spans="1:6" x14ac:dyDescent="0.3">
      <c r="A61" s="43" t="s">
        <v>64</v>
      </c>
      <c r="B61" s="43"/>
      <c r="C61" s="43"/>
      <c r="D61" s="43"/>
      <c r="E61" s="43"/>
      <c r="F61" s="43"/>
    </row>
    <row r="62" spans="1:6" x14ac:dyDescent="0.3">
      <c r="A62" s="43" t="s">
        <v>65</v>
      </c>
      <c r="B62" s="43"/>
      <c r="C62" s="43"/>
      <c r="D62" s="43"/>
      <c r="E62" s="43"/>
      <c r="F62" s="43"/>
    </row>
    <row r="63" spans="1:6" x14ac:dyDescent="0.3">
      <c r="A63" s="43" t="s">
        <v>66</v>
      </c>
      <c r="B63" s="43"/>
      <c r="C63" s="43"/>
      <c r="D63" s="43"/>
      <c r="E63" s="43"/>
      <c r="F63" s="43"/>
    </row>
    <row r="64" spans="1:6" x14ac:dyDescent="0.3">
      <c r="A64" s="43" t="s">
        <v>67</v>
      </c>
      <c r="B64" s="43"/>
      <c r="C64" s="43"/>
      <c r="D64" s="43"/>
      <c r="E64" s="43"/>
      <c r="F64" s="43"/>
    </row>
    <row r="65" spans="1:6" x14ac:dyDescent="0.3">
      <c r="A65" s="43" t="s">
        <v>68</v>
      </c>
      <c r="B65" s="43"/>
      <c r="C65" s="43"/>
      <c r="D65" s="43"/>
      <c r="E65" s="43"/>
      <c r="F65" s="43"/>
    </row>
    <row r="66" spans="1:6" x14ac:dyDescent="0.3">
      <c r="A66" s="43" t="s">
        <v>69</v>
      </c>
      <c r="B66" s="43"/>
      <c r="C66" s="43"/>
      <c r="D66" s="43"/>
      <c r="E66" s="43"/>
      <c r="F66" s="43"/>
    </row>
    <row r="67" spans="1:6" x14ac:dyDescent="0.3">
      <c r="A67" s="43" t="s">
        <v>70</v>
      </c>
      <c r="B67" s="43"/>
      <c r="C67" s="43"/>
      <c r="D67" s="43"/>
      <c r="E67" s="43"/>
      <c r="F67" s="43"/>
    </row>
    <row r="68" spans="1:6" x14ac:dyDescent="0.3">
      <c r="A68" s="43" t="s">
        <v>72</v>
      </c>
      <c r="B68" s="43"/>
      <c r="C68" s="43"/>
      <c r="D68" s="43"/>
      <c r="E68" s="43"/>
      <c r="F68" s="43"/>
    </row>
    <row r="69" spans="1:6" x14ac:dyDescent="0.3">
      <c r="A69" s="43" t="s">
        <v>75</v>
      </c>
      <c r="B69" s="43"/>
      <c r="C69" s="43"/>
      <c r="D69" s="43"/>
      <c r="E69" s="43"/>
      <c r="F69" s="43"/>
    </row>
    <row r="70" spans="1:6" x14ac:dyDescent="0.3">
      <c r="A70" s="43" t="s">
        <v>76</v>
      </c>
      <c r="B70" s="43"/>
      <c r="C70" s="43"/>
      <c r="D70" s="43"/>
      <c r="E70" s="43"/>
      <c r="F70" s="43"/>
    </row>
    <row r="71" spans="1:6" x14ac:dyDescent="0.3">
      <c r="A71" s="43" t="s">
        <v>77</v>
      </c>
      <c r="B71" s="43"/>
      <c r="C71" s="43"/>
      <c r="D71" s="43"/>
      <c r="E71" s="43"/>
      <c r="F71" s="43"/>
    </row>
    <row r="72" spans="1:6" x14ac:dyDescent="0.3">
      <c r="A72" s="43" t="s">
        <v>78</v>
      </c>
      <c r="B72" s="43"/>
      <c r="C72" s="43"/>
      <c r="D72" s="43"/>
      <c r="E72" s="43"/>
      <c r="F72" s="43"/>
    </row>
    <row r="73" spans="1:6" x14ac:dyDescent="0.3">
      <c r="A73" s="43" t="s">
        <v>79</v>
      </c>
      <c r="B73" s="43"/>
      <c r="C73" s="43"/>
      <c r="D73" s="43"/>
      <c r="E73" s="43"/>
      <c r="F73" s="43"/>
    </row>
    <row r="74" spans="1:6" x14ac:dyDescent="0.3">
      <c r="A74" s="43" t="s">
        <v>82</v>
      </c>
      <c r="B74" s="43"/>
      <c r="C74" s="43"/>
      <c r="D74" s="43"/>
      <c r="E74" s="43"/>
      <c r="F74" s="43"/>
    </row>
    <row r="75" spans="1:6" x14ac:dyDescent="0.3">
      <c r="A75" s="43" t="s">
        <v>85</v>
      </c>
      <c r="B75" s="43"/>
      <c r="C75" s="43"/>
      <c r="D75" s="43"/>
      <c r="E75" s="43"/>
      <c r="F75" s="43"/>
    </row>
    <row r="76" spans="1:6" x14ac:dyDescent="0.3">
      <c r="A76" s="43" t="s">
        <v>86</v>
      </c>
      <c r="B76" s="43"/>
      <c r="C76" s="43"/>
      <c r="D76" s="43"/>
      <c r="E76" s="43"/>
      <c r="F76" s="43"/>
    </row>
    <row r="77" spans="1:6" x14ac:dyDescent="0.3">
      <c r="A77" s="43" t="s">
        <v>87</v>
      </c>
      <c r="B77" s="43"/>
      <c r="C77" s="43"/>
      <c r="D77" s="43"/>
      <c r="E77" s="43"/>
      <c r="F77" s="43"/>
    </row>
    <row r="78" spans="1:6" x14ac:dyDescent="0.3">
      <c r="A78" s="43" t="s">
        <v>88</v>
      </c>
      <c r="B78" s="43"/>
      <c r="C78" s="43"/>
      <c r="D78" s="43"/>
      <c r="E78" s="43"/>
      <c r="F78" s="43"/>
    </row>
    <row r="79" spans="1:6" x14ac:dyDescent="0.3">
      <c r="A79" s="43" t="s">
        <v>89</v>
      </c>
      <c r="B79" s="43"/>
      <c r="C79" s="43"/>
      <c r="D79" s="43"/>
      <c r="E79" s="43"/>
      <c r="F79" s="43"/>
    </row>
    <row r="80" spans="1:6" x14ac:dyDescent="0.3">
      <c r="A80" s="43" t="s">
        <v>90</v>
      </c>
      <c r="B80" s="43"/>
      <c r="C80" s="43"/>
      <c r="D80" s="43"/>
      <c r="E80" s="43"/>
      <c r="F80" s="43"/>
    </row>
    <row r="81" spans="1:6" x14ac:dyDescent="0.3">
      <c r="A81" s="43" t="s">
        <v>91</v>
      </c>
      <c r="B81" s="43"/>
      <c r="C81" s="43"/>
      <c r="D81" s="43"/>
      <c r="E81" s="43"/>
      <c r="F81" s="43"/>
    </row>
    <row r="82" spans="1:6" x14ac:dyDescent="0.3">
      <c r="A82" s="43" t="s">
        <v>92</v>
      </c>
      <c r="B82" s="43"/>
      <c r="C82" s="43"/>
      <c r="D82" s="43"/>
      <c r="E82" s="43"/>
      <c r="F82" s="43"/>
    </row>
    <row r="83" spans="1:6" x14ac:dyDescent="0.3">
      <c r="A83" s="43" t="s">
        <v>93</v>
      </c>
      <c r="B83" s="43"/>
      <c r="C83" s="43"/>
      <c r="D83" s="43"/>
      <c r="E83" s="43"/>
      <c r="F83" s="43"/>
    </row>
    <row r="84" spans="1:6" x14ac:dyDescent="0.3">
      <c r="A84" s="43" t="s">
        <v>94</v>
      </c>
      <c r="B84" s="43"/>
      <c r="C84" s="43"/>
      <c r="D84" s="43"/>
      <c r="E84" s="43"/>
      <c r="F84" s="43"/>
    </row>
    <row r="85" spans="1:6" x14ac:dyDescent="0.3">
      <c r="A85" s="43" t="s">
        <v>95</v>
      </c>
      <c r="B85" s="43"/>
      <c r="C85" s="43"/>
      <c r="D85" s="43"/>
      <c r="E85" s="43"/>
      <c r="F85" s="43"/>
    </row>
    <row r="86" spans="1:6" x14ac:dyDescent="0.3">
      <c r="A86" s="43" t="s">
        <v>96</v>
      </c>
      <c r="B86" s="43"/>
      <c r="C86" s="43"/>
      <c r="D86" s="43"/>
      <c r="E86" s="43"/>
      <c r="F86" s="43"/>
    </row>
    <row r="87" spans="1:6" x14ac:dyDescent="0.3">
      <c r="A87" s="43" t="s">
        <v>98</v>
      </c>
      <c r="B87" s="43"/>
      <c r="C87" s="43"/>
      <c r="D87" s="43"/>
      <c r="E87" s="43"/>
      <c r="F87" s="43"/>
    </row>
    <row r="88" spans="1:6" x14ac:dyDescent="0.3">
      <c r="A88" s="43" t="s">
        <v>100</v>
      </c>
      <c r="B88" s="43"/>
      <c r="C88" s="43"/>
      <c r="D88" s="43"/>
      <c r="E88" s="43"/>
      <c r="F88" s="43"/>
    </row>
    <row r="89" spans="1:6" x14ac:dyDescent="0.3">
      <c r="A89" s="43" t="s">
        <v>101</v>
      </c>
      <c r="B89" s="43"/>
      <c r="C89" s="43"/>
      <c r="D89" s="43"/>
      <c r="E89" s="43"/>
      <c r="F89" s="43"/>
    </row>
    <row r="90" spans="1:6" x14ac:dyDescent="0.3">
      <c r="A90" s="43" t="s">
        <v>103</v>
      </c>
      <c r="B90" s="43"/>
      <c r="C90" s="43"/>
      <c r="D90" s="43"/>
      <c r="E90" s="43"/>
      <c r="F90" s="43"/>
    </row>
    <row r="91" spans="1:6" x14ac:dyDescent="0.3">
      <c r="A91" s="43" t="s">
        <v>104</v>
      </c>
      <c r="B91" s="43"/>
      <c r="C91" s="43"/>
      <c r="D91" s="43"/>
      <c r="E91" s="43"/>
      <c r="F91" s="43"/>
    </row>
    <row r="92" spans="1:6" x14ac:dyDescent="0.3">
      <c r="A92" s="43" t="s">
        <v>105</v>
      </c>
      <c r="B92" s="43"/>
      <c r="C92" s="43"/>
      <c r="D92" s="43"/>
      <c r="E92" s="43"/>
      <c r="F92" s="43"/>
    </row>
    <row r="93" spans="1:6" x14ac:dyDescent="0.3">
      <c r="A93" s="43" t="s">
        <v>106</v>
      </c>
      <c r="B93" s="43"/>
      <c r="C93" s="43"/>
      <c r="D93" s="43"/>
      <c r="E93" s="43"/>
      <c r="F93" s="43"/>
    </row>
    <row r="94" spans="1:6" x14ac:dyDescent="0.3">
      <c r="A94" s="43" t="s">
        <v>108</v>
      </c>
      <c r="B94" s="43"/>
      <c r="C94" s="43"/>
      <c r="D94" s="43"/>
      <c r="E94" s="43"/>
      <c r="F94" s="43"/>
    </row>
    <row r="95" spans="1:6" x14ac:dyDescent="0.3">
      <c r="A95" s="43" t="s">
        <v>109</v>
      </c>
      <c r="B95" s="43"/>
      <c r="C95" s="43"/>
      <c r="D95" s="43"/>
      <c r="E95" s="43"/>
      <c r="F95" s="43"/>
    </row>
    <row r="96" spans="1:6" x14ac:dyDescent="0.3">
      <c r="A96" s="43" t="s">
        <v>110</v>
      </c>
      <c r="B96" s="43"/>
      <c r="C96" s="43"/>
      <c r="D96" s="43"/>
      <c r="E96" s="43"/>
      <c r="F96" s="43"/>
    </row>
    <row r="97" spans="1:6" x14ac:dyDescent="0.3">
      <c r="A97" s="43" t="s">
        <v>111</v>
      </c>
      <c r="B97" s="43"/>
      <c r="C97" s="43"/>
      <c r="D97" s="43"/>
      <c r="E97" s="43"/>
      <c r="F97" s="43"/>
    </row>
    <row r="98" spans="1:6" x14ac:dyDescent="0.3">
      <c r="A98" s="43" t="s">
        <v>112</v>
      </c>
      <c r="B98" s="43"/>
      <c r="C98" s="43"/>
      <c r="D98" s="43"/>
      <c r="E98" s="43"/>
      <c r="F98" s="43"/>
    </row>
    <row r="99" spans="1:6" x14ac:dyDescent="0.3">
      <c r="A99" s="43" t="s">
        <v>113</v>
      </c>
      <c r="B99" s="43"/>
      <c r="C99" s="43"/>
      <c r="D99" s="43"/>
      <c r="E99" s="43"/>
      <c r="F99" s="43"/>
    </row>
    <row r="100" spans="1:6" x14ac:dyDescent="0.3">
      <c r="A100" s="43" t="s">
        <v>117</v>
      </c>
      <c r="B100" s="43"/>
      <c r="C100" s="43"/>
      <c r="D100" s="43"/>
      <c r="E100" s="43"/>
      <c r="F100" s="43"/>
    </row>
    <row r="101" spans="1:6" x14ac:dyDescent="0.3">
      <c r="A101" s="43" t="s">
        <v>119</v>
      </c>
      <c r="B101" s="43"/>
      <c r="C101" s="43"/>
      <c r="D101" s="43"/>
      <c r="E101" s="43"/>
      <c r="F101" s="43"/>
    </row>
    <row r="102" spans="1:6" x14ac:dyDescent="0.3">
      <c r="A102" s="43" t="s">
        <v>121</v>
      </c>
      <c r="B102" s="43"/>
      <c r="C102" s="43"/>
      <c r="D102" s="43"/>
      <c r="E102" s="43"/>
      <c r="F102" s="43"/>
    </row>
    <row r="103" spans="1:6" x14ac:dyDescent="0.3">
      <c r="A103" s="43" t="s">
        <v>123</v>
      </c>
      <c r="B103" s="43"/>
      <c r="C103" s="43"/>
      <c r="D103" s="43"/>
      <c r="E103" s="43"/>
      <c r="F103" s="43"/>
    </row>
    <row r="104" spans="1:6" x14ac:dyDescent="0.3">
      <c r="A104" s="43" t="s">
        <v>124</v>
      </c>
      <c r="B104" s="43"/>
      <c r="C104" s="43"/>
      <c r="D104" s="43"/>
      <c r="E104" s="43"/>
      <c r="F104" s="43"/>
    </row>
    <row r="105" spans="1:6" x14ac:dyDescent="0.3">
      <c r="A105" s="43" t="s">
        <v>125</v>
      </c>
      <c r="B105" s="43"/>
      <c r="C105" s="43"/>
      <c r="D105" s="43"/>
      <c r="E105" s="43"/>
      <c r="F105" s="43"/>
    </row>
    <row r="106" spans="1:6" x14ac:dyDescent="0.3">
      <c r="A106" s="43" t="s">
        <v>126</v>
      </c>
      <c r="B106" s="43"/>
      <c r="C106" s="43"/>
      <c r="D106" s="43"/>
      <c r="E106" s="43"/>
      <c r="F106" s="43"/>
    </row>
    <row r="107" spans="1:6" x14ac:dyDescent="0.3">
      <c r="A107" s="43" t="s">
        <v>127</v>
      </c>
      <c r="B107" s="43"/>
      <c r="C107" s="43"/>
      <c r="D107" s="43"/>
      <c r="E107" s="43"/>
      <c r="F107" s="43"/>
    </row>
    <row r="108" spans="1:6" x14ac:dyDescent="0.3">
      <c r="A108" s="43" t="s">
        <v>128</v>
      </c>
      <c r="B108" s="43"/>
      <c r="C108" s="43"/>
      <c r="D108" s="43"/>
      <c r="E108" s="43"/>
      <c r="F108" s="43"/>
    </row>
    <row r="109" spans="1:6" x14ac:dyDescent="0.3">
      <c r="A109" s="43" t="s">
        <v>129</v>
      </c>
      <c r="B109" s="43"/>
      <c r="C109" s="43"/>
      <c r="D109" s="43"/>
      <c r="E109" s="43"/>
      <c r="F109" s="43"/>
    </row>
    <row r="110" spans="1:6" x14ac:dyDescent="0.3">
      <c r="A110" s="43" t="s">
        <v>131</v>
      </c>
      <c r="B110" s="43"/>
      <c r="C110" s="43"/>
      <c r="D110" s="43"/>
      <c r="E110" s="43"/>
      <c r="F110" s="43"/>
    </row>
    <row r="111" spans="1:6" x14ac:dyDescent="0.3">
      <c r="A111" s="43" t="s">
        <v>133</v>
      </c>
      <c r="B111" s="43"/>
      <c r="C111" s="43"/>
      <c r="D111" s="43"/>
      <c r="E111" s="43"/>
      <c r="F111" s="43"/>
    </row>
    <row r="112" spans="1:6" x14ac:dyDescent="0.3">
      <c r="A112" s="43" t="s">
        <v>134</v>
      </c>
      <c r="B112" s="43"/>
      <c r="C112" s="43"/>
      <c r="D112" s="43"/>
      <c r="E112" s="43"/>
      <c r="F112" s="43"/>
    </row>
    <row r="113" spans="1:6" x14ac:dyDescent="0.3">
      <c r="A113" s="43" t="s">
        <v>135</v>
      </c>
      <c r="B113" s="43"/>
      <c r="C113" s="43"/>
      <c r="D113" s="43"/>
      <c r="E113" s="43"/>
      <c r="F113" s="43"/>
    </row>
    <row r="114" spans="1:6" x14ac:dyDescent="0.3">
      <c r="A114" s="43" t="s">
        <v>136</v>
      </c>
      <c r="B114" s="43"/>
      <c r="C114" s="43"/>
      <c r="D114" s="43"/>
      <c r="E114" s="43"/>
      <c r="F114" s="43"/>
    </row>
    <row r="115" spans="1:6" x14ac:dyDescent="0.3">
      <c r="A115" s="43" t="s">
        <v>138</v>
      </c>
      <c r="B115" s="43"/>
      <c r="C115" s="43"/>
      <c r="D115" s="43"/>
      <c r="E115" s="43"/>
      <c r="F115" s="43"/>
    </row>
    <row r="116" spans="1:6" x14ac:dyDescent="0.3">
      <c r="A116" s="43" t="s">
        <v>140</v>
      </c>
      <c r="B116" s="43"/>
      <c r="C116" s="43"/>
      <c r="D116" s="43"/>
      <c r="E116" s="43"/>
      <c r="F116" s="43"/>
    </row>
    <row r="117" spans="1:6" x14ac:dyDescent="0.3">
      <c r="A117" s="43" t="s">
        <v>141</v>
      </c>
      <c r="B117" s="43"/>
      <c r="C117" s="43"/>
      <c r="D117" s="43"/>
      <c r="E117" s="43"/>
      <c r="F117" s="43"/>
    </row>
    <row r="118" spans="1:6" x14ac:dyDescent="0.3">
      <c r="A118" s="43" t="s">
        <v>142</v>
      </c>
      <c r="B118" s="43"/>
      <c r="C118" s="43"/>
      <c r="D118" s="43"/>
      <c r="E118" s="43"/>
      <c r="F118" s="43"/>
    </row>
    <row r="119" spans="1:6" x14ac:dyDescent="0.3">
      <c r="A119" s="43" t="s">
        <v>143</v>
      </c>
      <c r="B119" s="43"/>
      <c r="C119" s="43"/>
      <c r="D119" s="43"/>
      <c r="E119" s="43"/>
      <c r="F119" s="43"/>
    </row>
    <row r="120" spans="1:6" x14ac:dyDescent="0.3">
      <c r="A120" s="43" t="s">
        <v>144</v>
      </c>
      <c r="B120" s="43"/>
      <c r="C120" s="43"/>
      <c r="D120" s="43"/>
      <c r="E120" s="43"/>
      <c r="F120" s="43"/>
    </row>
    <row r="121" spans="1:6" x14ac:dyDescent="0.3">
      <c r="A121" s="43" t="s">
        <v>145</v>
      </c>
      <c r="B121" s="43"/>
      <c r="C121" s="43"/>
      <c r="D121" s="43"/>
      <c r="E121" s="43"/>
      <c r="F121" s="43"/>
    </row>
    <row r="122" spans="1:6" x14ac:dyDescent="0.3">
      <c r="A122" s="43" t="s">
        <v>146</v>
      </c>
      <c r="B122" s="43"/>
      <c r="C122" s="43"/>
      <c r="D122" s="43"/>
      <c r="E122" s="43"/>
      <c r="F122" s="43"/>
    </row>
    <row r="123" spans="1:6" x14ac:dyDescent="0.3">
      <c r="A123" s="43" t="s">
        <v>147</v>
      </c>
      <c r="B123" s="43"/>
      <c r="C123" s="43"/>
      <c r="D123" s="43"/>
      <c r="E123" s="43"/>
      <c r="F123" s="43"/>
    </row>
    <row r="124" spans="1:6" x14ac:dyDescent="0.3">
      <c r="A124" s="43" t="s">
        <v>148</v>
      </c>
      <c r="B124" s="43"/>
      <c r="C124" s="43"/>
      <c r="D124" s="43"/>
      <c r="E124" s="43"/>
      <c r="F124" s="43"/>
    </row>
    <row r="125" spans="1:6" x14ac:dyDescent="0.3">
      <c r="A125" s="43" t="s">
        <v>149</v>
      </c>
      <c r="B125" s="43"/>
      <c r="C125" s="43"/>
      <c r="D125" s="43"/>
      <c r="E125" s="43"/>
      <c r="F125" s="43"/>
    </row>
    <row r="126" spans="1:6" x14ac:dyDescent="0.3">
      <c r="A126" s="43" t="s">
        <v>151</v>
      </c>
      <c r="B126" s="43"/>
      <c r="C126" s="43"/>
      <c r="D126" s="43"/>
      <c r="E126" s="43"/>
      <c r="F126" s="43"/>
    </row>
    <row r="127" spans="1:6" x14ac:dyDescent="0.3">
      <c r="A127" s="43" t="s">
        <v>152</v>
      </c>
      <c r="B127" s="43"/>
      <c r="C127" s="43"/>
      <c r="D127" s="43"/>
      <c r="E127" s="43"/>
      <c r="F127" s="43"/>
    </row>
    <row r="128" spans="1:6" x14ac:dyDescent="0.3">
      <c r="A128" s="43" t="s">
        <v>153</v>
      </c>
      <c r="B128" s="43"/>
      <c r="C128" s="43"/>
      <c r="D128" s="43"/>
      <c r="E128" s="43"/>
      <c r="F128" s="43"/>
    </row>
    <row r="129" spans="1:6" x14ac:dyDescent="0.3">
      <c r="A129" s="43" t="s">
        <v>154</v>
      </c>
      <c r="B129" s="43"/>
      <c r="C129" s="43"/>
      <c r="D129" s="43"/>
      <c r="E129" s="43"/>
      <c r="F129" s="43"/>
    </row>
    <row r="130" spans="1:6" x14ac:dyDescent="0.3">
      <c r="A130" s="43" t="s">
        <v>155</v>
      </c>
      <c r="B130" s="43"/>
      <c r="C130" s="43"/>
      <c r="D130" s="43"/>
      <c r="E130" s="43"/>
      <c r="F130" s="43"/>
    </row>
    <row r="131" spans="1:6" x14ac:dyDescent="0.3">
      <c r="A131" s="43" t="s">
        <v>157</v>
      </c>
      <c r="B131" s="43"/>
      <c r="C131" s="43"/>
      <c r="D131" s="43"/>
      <c r="E131" s="43"/>
      <c r="F131" s="43"/>
    </row>
    <row r="132" spans="1:6" x14ac:dyDescent="0.3">
      <c r="A132" s="43" t="s">
        <v>158</v>
      </c>
      <c r="B132" s="43"/>
      <c r="C132" s="43"/>
      <c r="D132" s="43"/>
      <c r="E132" s="43"/>
      <c r="F132" s="43"/>
    </row>
    <row r="133" spans="1:6" x14ac:dyDescent="0.3">
      <c r="A133" s="43" t="s">
        <v>159</v>
      </c>
      <c r="B133" s="43"/>
      <c r="C133" s="43"/>
      <c r="D133" s="43"/>
      <c r="E133" s="43"/>
      <c r="F133" s="43"/>
    </row>
    <row r="134" spans="1:6" x14ac:dyDescent="0.3">
      <c r="A134" s="43" t="s">
        <v>160</v>
      </c>
      <c r="B134" s="43"/>
      <c r="C134" s="43"/>
      <c r="D134" s="43"/>
      <c r="E134" s="43"/>
      <c r="F134" s="43"/>
    </row>
    <row r="135" spans="1:6" x14ac:dyDescent="0.3">
      <c r="A135" s="43" t="s">
        <v>161</v>
      </c>
      <c r="B135" s="43"/>
      <c r="C135" s="43"/>
      <c r="D135" s="43"/>
      <c r="E135" s="43"/>
      <c r="F135" s="43"/>
    </row>
    <row r="136" spans="1:6" x14ac:dyDescent="0.3">
      <c r="A136" s="43" t="s">
        <v>163</v>
      </c>
      <c r="B136" s="43"/>
      <c r="C136" s="43"/>
      <c r="D136" s="43"/>
      <c r="E136" s="43"/>
      <c r="F136" s="43"/>
    </row>
    <row r="137" spans="1:6" x14ac:dyDescent="0.3">
      <c r="A137" s="43" t="s">
        <v>167</v>
      </c>
      <c r="B137" s="43"/>
      <c r="C137" s="43"/>
      <c r="D137" s="43"/>
      <c r="E137" s="43"/>
      <c r="F137" s="43"/>
    </row>
    <row r="138" spans="1:6" x14ac:dyDescent="0.3">
      <c r="A138" s="43" t="s">
        <v>168</v>
      </c>
      <c r="B138" s="43"/>
      <c r="C138" s="43"/>
      <c r="D138" s="43"/>
      <c r="E138" s="43"/>
      <c r="F138" s="43"/>
    </row>
    <row r="139" spans="1:6" x14ac:dyDescent="0.3">
      <c r="A139" s="43" t="s">
        <v>169</v>
      </c>
      <c r="B139" s="43"/>
      <c r="C139" s="43"/>
      <c r="D139" s="43"/>
      <c r="E139" s="43"/>
      <c r="F139" s="43"/>
    </row>
    <row r="140" spans="1:6" x14ac:dyDescent="0.3">
      <c r="A140" s="43" t="s">
        <v>170</v>
      </c>
      <c r="B140" s="43"/>
      <c r="C140" s="43"/>
      <c r="D140" s="43"/>
      <c r="E140" s="43"/>
      <c r="F140" s="43"/>
    </row>
    <row r="141" spans="1:6" x14ac:dyDescent="0.3">
      <c r="A141" s="43" t="s">
        <v>172</v>
      </c>
      <c r="B141" s="43"/>
      <c r="C141" s="43"/>
      <c r="D141" s="43"/>
      <c r="E141" s="43"/>
      <c r="F141" s="43"/>
    </row>
    <row r="142" spans="1:6" x14ac:dyDescent="0.3">
      <c r="A142" s="43" t="s">
        <v>173</v>
      </c>
      <c r="B142" s="43"/>
      <c r="C142" s="43"/>
      <c r="D142" s="43"/>
      <c r="E142" s="43"/>
      <c r="F142" s="43"/>
    </row>
    <row r="143" spans="1:6" x14ac:dyDescent="0.3">
      <c r="A143" s="43" t="s">
        <v>175</v>
      </c>
      <c r="B143" s="43"/>
      <c r="C143" s="43"/>
      <c r="D143" s="43"/>
      <c r="E143" s="43"/>
      <c r="F143" s="43"/>
    </row>
    <row r="144" spans="1:6" x14ac:dyDescent="0.3">
      <c r="A144" s="43" t="s">
        <v>176</v>
      </c>
      <c r="B144" s="43"/>
      <c r="C144" s="43"/>
      <c r="D144" s="43"/>
      <c r="E144" s="43"/>
      <c r="F144" s="43"/>
    </row>
    <row r="145" spans="1:6" x14ac:dyDescent="0.3">
      <c r="A145" s="43" t="s">
        <v>177</v>
      </c>
      <c r="B145" s="43"/>
      <c r="C145" s="43"/>
      <c r="D145" s="43"/>
      <c r="E145" s="43"/>
      <c r="F145" s="43"/>
    </row>
    <row r="146" spans="1:6" x14ac:dyDescent="0.3">
      <c r="A146" s="43" t="s">
        <v>178</v>
      </c>
      <c r="B146" s="43"/>
      <c r="C146" s="43"/>
      <c r="D146" s="43"/>
      <c r="E146" s="43"/>
      <c r="F146" s="43"/>
    </row>
    <row r="147" spans="1:6" x14ac:dyDescent="0.3">
      <c r="A147" s="43" t="s">
        <v>179</v>
      </c>
      <c r="B147" s="43"/>
      <c r="C147" s="43"/>
      <c r="D147" s="43"/>
      <c r="E147" s="43"/>
      <c r="F147" s="43"/>
    </row>
    <row r="148" spans="1:6" x14ac:dyDescent="0.3">
      <c r="A148" s="43" t="s">
        <v>180</v>
      </c>
      <c r="B148" s="43"/>
      <c r="C148" s="43"/>
      <c r="D148" s="43"/>
      <c r="E148" s="43"/>
      <c r="F148" s="43"/>
    </row>
    <row r="149" spans="1:6" x14ac:dyDescent="0.3">
      <c r="A149" s="43" t="s">
        <v>181</v>
      </c>
      <c r="B149" s="43"/>
      <c r="C149" s="43"/>
      <c r="D149" s="43"/>
      <c r="E149" s="43"/>
      <c r="F149" s="43"/>
    </row>
    <row r="150" spans="1:6" x14ac:dyDescent="0.3">
      <c r="A150" s="43" t="s">
        <v>182</v>
      </c>
      <c r="B150" s="43"/>
      <c r="C150" s="43"/>
      <c r="D150" s="43"/>
      <c r="E150" s="43"/>
      <c r="F150" s="43"/>
    </row>
    <row r="151" spans="1:6" x14ac:dyDescent="0.3">
      <c r="A151" s="43" t="s">
        <v>183</v>
      </c>
      <c r="B151" s="43"/>
      <c r="C151" s="43"/>
      <c r="D151" s="43"/>
      <c r="E151" s="43"/>
      <c r="F151" s="43"/>
    </row>
    <row r="152" spans="1:6" x14ac:dyDescent="0.3">
      <c r="A152" s="43" t="s">
        <v>184</v>
      </c>
      <c r="B152" s="43"/>
      <c r="C152" s="43"/>
      <c r="D152" s="43"/>
      <c r="E152" s="43"/>
      <c r="F152" s="43"/>
    </row>
    <row r="153" spans="1:6" x14ac:dyDescent="0.3">
      <c r="A153" s="43" t="s">
        <v>185</v>
      </c>
      <c r="B153" s="43"/>
      <c r="C153" s="43"/>
      <c r="D153" s="43"/>
      <c r="E153" s="43"/>
      <c r="F153" s="43"/>
    </row>
    <row r="154" spans="1:6" x14ac:dyDescent="0.3">
      <c r="A154" s="43" t="s">
        <v>186</v>
      </c>
      <c r="B154" s="43"/>
      <c r="C154" s="43"/>
      <c r="D154" s="43"/>
      <c r="E154" s="43"/>
      <c r="F154" s="43"/>
    </row>
    <row r="155" spans="1:6" x14ac:dyDescent="0.3">
      <c r="A155" s="43" t="s">
        <v>187</v>
      </c>
      <c r="B155" s="43"/>
      <c r="C155" s="43"/>
      <c r="D155" s="43"/>
      <c r="E155" s="43"/>
      <c r="F155" s="43"/>
    </row>
    <row r="156" spans="1:6" x14ac:dyDescent="0.3">
      <c r="A156" s="43" t="s">
        <v>188</v>
      </c>
      <c r="B156" s="43"/>
      <c r="C156" s="43"/>
      <c r="D156" s="43"/>
      <c r="E156" s="43"/>
      <c r="F156" s="43"/>
    </row>
    <row r="157" spans="1:6" x14ac:dyDescent="0.3">
      <c r="A157" s="43" t="s">
        <v>189</v>
      </c>
      <c r="B157" s="43"/>
      <c r="C157" s="43"/>
      <c r="D157" s="43"/>
      <c r="E157" s="43"/>
      <c r="F157" s="43"/>
    </row>
    <row r="158" spans="1:6" x14ac:dyDescent="0.3">
      <c r="A158" s="43" t="s">
        <v>190</v>
      </c>
      <c r="B158" s="43"/>
      <c r="C158" s="43"/>
      <c r="D158" s="43"/>
      <c r="E158" s="43"/>
      <c r="F158" s="43"/>
    </row>
    <row r="159" spans="1:6" x14ac:dyDescent="0.3">
      <c r="A159" s="43" t="s">
        <v>191</v>
      </c>
      <c r="B159" s="43"/>
      <c r="C159" s="43"/>
      <c r="D159" s="43"/>
      <c r="E159" s="43"/>
      <c r="F159" s="43"/>
    </row>
    <row r="160" spans="1:6" x14ac:dyDescent="0.3">
      <c r="A160" s="43" t="s">
        <v>193</v>
      </c>
      <c r="B160" s="43"/>
      <c r="C160" s="43"/>
      <c r="D160" s="43"/>
      <c r="E160" s="43"/>
      <c r="F160" s="43"/>
    </row>
    <row r="161" spans="1:6" x14ac:dyDescent="0.3">
      <c r="A161" s="43" t="s">
        <v>194</v>
      </c>
      <c r="B161" s="43"/>
      <c r="C161" s="43"/>
      <c r="D161" s="43"/>
      <c r="E161" s="43"/>
      <c r="F161" s="43"/>
    </row>
    <row r="162" spans="1:6" x14ac:dyDescent="0.3">
      <c r="A162" s="43" t="s">
        <v>195</v>
      </c>
      <c r="B162" s="43"/>
      <c r="C162" s="43"/>
      <c r="D162" s="43"/>
      <c r="E162" s="43"/>
      <c r="F162" s="43"/>
    </row>
    <row r="163" spans="1:6" x14ac:dyDescent="0.3">
      <c r="A163" s="43" t="s">
        <v>196</v>
      </c>
      <c r="B163" s="43"/>
      <c r="C163" s="43"/>
      <c r="D163" s="43"/>
      <c r="E163" s="43"/>
      <c r="F163" s="43"/>
    </row>
    <row r="164" spans="1:6" x14ac:dyDescent="0.3">
      <c r="A164" s="43" t="s">
        <v>197</v>
      </c>
      <c r="B164" s="43"/>
      <c r="C164" s="43"/>
      <c r="D164" s="43"/>
      <c r="E164" s="43"/>
      <c r="F164" s="43"/>
    </row>
    <row r="165" spans="1:6" x14ac:dyDescent="0.3">
      <c r="A165" s="43" t="s">
        <v>198</v>
      </c>
      <c r="B165" s="43"/>
      <c r="C165" s="43"/>
      <c r="D165" s="43"/>
      <c r="E165" s="43"/>
      <c r="F165" s="43"/>
    </row>
    <row r="166" spans="1:6" x14ac:dyDescent="0.3">
      <c r="A166" s="43" t="s">
        <v>39</v>
      </c>
      <c r="B166" s="43"/>
      <c r="C166" s="43"/>
      <c r="D166" s="43"/>
      <c r="E166" s="43"/>
      <c r="F166" s="43"/>
    </row>
    <row r="167" spans="1:6" x14ac:dyDescent="0.3">
      <c r="A167" s="43" t="s">
        <v>199</v>
      </c>
      <c r="B167" s="43"/>
      <c r="C167" s="43"/>
      <c r="D167" s="43"/>
      <c r="E167" s="43"/>
      <c r="F167" s="43"/>
    </row>
    <row r="168" spans="1:6" x14ac:dyDescent="0.3">
      <c r="A168" s="43" t="s">
        <v>200</v>
      </c>
      <c r="B168" s="43"/>
      <c r="C168" s="43"/>
      <c r="D168" s="43"/>
      <c r="E168" s="43"/>
      <c r="F168" s="43"/>
    </row>
    <row r="169" spans="1:6" x14ac:dyDescent="0.3">
      <c r="A169" s="43" t="s">
        <v>201</v>
      </c>
      <c r="B169" s="43"/>
      <c r="C169" s="43"/>
      <c r="D169" s="43"/>
      <c r="E169" s="43"/>
      <c r="F169" s="43"/>
    </row>
    <row r="170" spans="1:6" x14ac:dyDescent="0.3">
      <c r="A170" s="43" t="s">
        <v>202</v>
      </c>
      <c r="B170" s="43"/>
      <c r="C170" s="43"/>
      <c r="D170" s="43"/>
      <c r="E170" s="43"/>
      <c r="F170" s="43"/>
    </row>
    <row r="171" spans="1:6" x14ac:dyDescent="0.3">
      <c r="A171" s="43" t="s">
        <v>203</v>
      </c>
      <c r="B171" s="43"/>
      <c r="C171" s="43"/>
      <c r="D171" s="43"/>
      <c r="E171" s="43"/>
      <c r="F171" s="43"/>
    </row>
    <row r="172" spans="1:6" x14ac:dyDescent="0.3">
      <c r="A172" s="43" t="s">
        <v>204</v>
      </c>
      <c r="B172" s="43"/>
      <c r="C172" s="43"/>
      <c r="D172" s="43"/>
      <c r="E172" s="43"/>
      <c r="F172" s="43"/>
    </row>
    <row r="173" spans="1:6" x14ac:dyDescent="0.3">
      <c r="A173" s="43" t="s">
        <v>205</v>
      </c>
      <c r="B173" s="43"/>
      <c r="C173" s="43"/>
      <c r="D173" s="43"/>
      <c r="E173" s="43"/>
      <c r="F173" s="43"/>
    </row>
    <row r="174" spans="1:6" x14ac:dyDescent="0.3">
      <c r="A174" s="43" t="s">
        <v>206</v>
      </c>
      <c r="B174" s="43"/>
      <c r="C174" s="43"/>
      <c r="D174" s="43"/>
      <c r="E174" s="43"/>
      <c r="F174" s="43"/>
    </row>
    <row r="175" spans="1:6" x14ac:dyDescent="0.3">
      <c r="A175" s="43" t="s">
        <v>207</v>
      </c>
      <c r="B175" s="43"/>
      <c r="C175" s="43"/>
      <c r="D175" s="43"/>
      <c r="E175" s="43"/>
      <c r="F175" s="43"/>
    </row>
    <row r="176" spans="1:6" x14ac:dyDescent="0.3">
      <c r="A176" s="43" t="s">
        <v>208</v>
      </c>
      <c r="B176" s="43"/>
      <c r="C176" s="43"/>
      <c r="D176" s="43"/>
      <c r="E176" s="43"/>
      <c r="F176" s="43"/>
    </row>
    <row r="177" spans="1:6" x14ac:dyDescent="0.3">
      <c r="A177" s="43" t="s">
        <v>209</v>
      </c>
      <c r="B177" s="43"/>
      <c r="C177" s="43"/>
      <c r="D177" s="43"/>
      <c r="E177" s="43"/>
      <c r="F177" s="43"/>
    </row>
    <row r="178" spans="1:6" x14ac:dyDescent="0.3">
      <c r="A178" s="43" t="s">
        <v>210</v>
      </c>
      <c r="B178" s="43"/>
      <c r="C178" s="43"/>
      <c r="D178" s="43"/>
      <c r="E178" s="43"/>
      <c r="F178" s="43"/>
    </row>
    <row r="179" spans="1:6" x14ac:dyDescent="0.3">
      <c r="A179" s="43" t="s">
        <v>211</v>
      </c>
      <c r="B179" s="43"/>
      <c r="C179" s="43"/>
      <c r="D179" s="43"/>
      <c r="E179" s="43"/>
      <c r="F179" s="43"/>
    </row>
    <row r="180" spans="1:6" x14ac:dyDescent="0.3">
      <c r="A180" s="43" t="s">
        <v>212</v>
      </c>
      <c r="B180" s="43"/>
      <c r="C180" s="43"/>
      <c r="D180" s="43"/>
      <c r="E180" s="43"/>
      <c r="F180" s="43"/>
    </row>
    <row r="181" spans="1:6" x14ac:dyDescent="0.3">
      <c r="A181" s="43" t="s">
        <v>215</v>
      </c>
      <c r="B181" s="43"/>
      <c r="C181" s="43"/>
      <c r="D181" s="43"/>
      <c r="E181" s="43"/>
      <c r="F181" s="43"/>
    </row>
    <row r="182" spans="1:6" x14ac:dyDescent="0.3">
      <c r="A182" s="43" t="s">
        <v>216</v>
      </c>
      <c r="B182" s="43"/>
      <c r="C182" s="43"/>
      <c r="D182" s="43"/>
      <c r="E182" s="43"/>
      <c r="F182" s="43"/>
    </row>
    <row r="183" spans="1:6" x14ac:dyDescent="0.3">
      <c r="A183" s="43" t="s">
        <v>217</v>
      </c>
      <c r="B183" s="43"/>
      <c r="C183" s="43"/>
      <c r="D183" s="43"/>
      <c r="E183" s="43"/>
      <c r="F183" s="43"/>
    </row>
    <row r="184" spans="1:6" x14ac:dyDescent="0.3">
      <c r="A184" s="43" t="s">
        <v>218</v>
      </c>
      <c r="B184" s="43"/>
      <c r="C184" s="43"/>
      <c r="D184" s="43"/>
      <c r="E184" s="43"/>
      <c r="F184" s="43"/>
    </row>
    <row r="185" spans="1:6" x14ac:dyDescent="0.3">
      <c r="A185" s="43" t="s">
        <v>219</v>
      </c>
      <c r="B185" s="43"/>
      <c r="C185" s="43"/>
      <c r="D185" s="43"/>
      <c r="E185" s="43"/>
      <c r="F185" s="43"/>
    </row>
    <row r="186" spans="1:6" x14ac:dyDescent="0.3">
      <c r="A186" s="43" t="s">
        <v>220</v>
      </c>
      <c r="B186" s="43"/>
      <c r="C186" s="43"/>
      <c r="D186" s="43"/>
      <c r="E186" s="43"/>
      <c r="F186" s="43"/>
    </row>
    <row r="187" spans="1:6" x14ac:dyDescent="0.3">
      <c r="A187" s="43" t="s">
        <v>223</v>
      </c>
      <c r="B187" s="43"/>
      <c r="C187" s="43"/>
      <c r="D187" s="43"/>
      <c r="E187" s="43"/>
      <c r="F187" s="43"/>
    </row>
    <row r="188" spans="1:6" x14ac:dyDescent="0.3">
      <c r="A188" s="43" t="s">
        <v>224</v>
      </c>
      <c r="B188" s="43"/>
      <c r="C188" s="43"/>
      <c r="D188" s="43"/>
      <c r="E188" s="43"/>
      <c r="F188" s="43"/>
    </row>
    <row r="189" spans="1:6" x14ac:dyDescent="0.3">
      <c r="A189" s="43" t="s">
        <v>225</v>
      </c>
      <c r="B189" s="43"/>
      <c r="C189" s="43"/>
      <c r="D189" s="43"/>
      <c r="E189" s="43"/>
      <c r="F189" s="43"/>
    </row>
    <row r="190" spans="1:6" x14ac:dyDescent="0.3">
      <c r="A190" s="43" t="s">
        <v>226</v>
      </c>
      <c r="B190" s="43"/>
      <c r="C190" s="43"/>
      <c r="D190" s="43"/>
      <c r="E190" s="43"/>
      <c r="F190" s="43"/>
    </row>
    <row r="191" spans="1:6" x14ac:dyDescent="0.3">
      <c r="A191" s="43" t="s">
        <v>227</v>
      </c>
      <c r="B191" s="43"/>
      <c r="C191" s="43"/>
      <c r="D191" s="43"/>
      <c r="E191" s="43"/>
      <c r="F191" s="43"/>
    </row>
    <row r="192" spans="1:6" x14ac:dyDescent="0.3">
      <c r="A192" s="43" t="s">
        <v>228</v>
      </c>
      <c r="B192" s="43"/>
      <c r="C192" s="43"/>
      <c r="D192" s="43"/>
      <c r="E192" s="43"/>
      <c r="F192" s="43"/>
    </row>
    <row r="193" spans="1:6" x14ac:dyDescent="0.3">
      <c r="A193" s="43" t="s">
        <v>230</v>
      </c>
      <c r="B193" s="43"/>
      <c r="C193" s="43"/>
      <c r="D193" s="43"/>
      <c r="E193" s="43"/>
      <c r="F193" s="43"/>
    </row>
    <row r="194" spans="1:6" x14ac:dyDescent="0.3">
      <c r="A194" s="43" t="s">
        <v>231</v>
      </c>
      <c r="B194" s="43"/>
      <c r="C194" s="43"/>
      <c r="D194" s="43"/>
      <c r="E194" s="43"/>
      <c r="F194" s="43"/>
    </row>
    <row r="195" spans="1:6" x14ac:dyDescent="0.3">
      <c r="A195" s="43" t="s">
        <v>232</v>
      </c>
      <c r="B195" s="43"/>
      <c r="C195" s="43"/>
      <c r="D195" s="43"/>
      <c r="E195" s="43"/>
      <c r="F195" s="43"/>
    </row>
    <row r="196" spans="1:6" x14ac:dyDescent="0.3">
      <c r="A196" s="43" t="s">
        <v>233</v>
      </c>
      <c r="B196" s="43"/>
      <c r="C196" s="43"/>
      <c r="D196" s="43"/>
      <c r="E196" s="43"/>
      <c r="F196" s="43"/>
    </row>
    <row r="197" spans="1:6" x14ac:dyDescent="0.3">
      <c r="A197" s="43" t="s">
        <v>234</v>
      </c>
      <c r="B197" s="43"/>
      <c r="C197" s="43"/>
      <c r="D197" s="43"/>
      <c r="E197" s="43"/>
      <c r="F197" s="43"/>
    </row>
    <row r="198" spans="1:6" x14ac:dyDescent="0.3">
      <c r="A198" s="43" t="s">
        <v>235</v>
      </c>
      <c r="B198" s="43"/>
      <c r="C198" s="43"/>
      <c r="D198" s="43"/>
      <c r="E198" s="43"/>
      <c r="F198" s="43"/>
    </row>
    <row r="199" spans="1:6" x14ac:dyDescent="0.3">
      <c r="A199" s="43" t="s">
        <v>237</v>
      </c>
      <c r="B199" s="43"/>
      <c r="C199" s="43"/>
      <c r="D199" s="43"/>
      <c r="E199" s="43"/>
      <c r="F199" s="43"/>
    </row>
    <row r="200" spans="1:6" x14ac:dyDescent="0.3">
      <c r="A200" s="43" t="s">
        <v>238</v>
      </c>
      <c r="B200" s="43"/>
      <c r="C200" s="43"/>
      <c r="D200" s="43"/>
      <c r="E200" s="43"/>
      <c r="F200" s="43"/>
    </row>
    <row r="201" spans="1:6" x14ac:dyDescent="0.3">
      <c r="A201" s="43" t="s">
        <v>239</v>
      </c>
      <c r="B201" s="43"/>
      <c r="C201" s="43"/>
      <c r="D201" s="43"/>
      <c r="E201" s="43"/>
      <c r="F201" s="43"/>
    </row>
    <row r="202" spans="1:6" x14ac:dyDescent="0.3">
      <c r="A202" s="43" t="s">
        <v>240</v>
      </c>
      <c r="B202" s="43"/>
      <c r="C202" s="43"/>
      <c r="D202" s="43"/>
      <c r="E202" s="43"/>
      <c r="F202" s="43"/>
    </row>
    <row r="203" spans="1:6" x14ac:dyDescent="0.3">
      <c r="A203" s="43" t="s">
        <v>241</v>
      </c>
      <c r="B203" s="43"/>
      <c r="C203" s="43"/>
      <c r="D203" s="43"/>
      <c r="E203" s="43"/>
      <c r="F203" s="43"/>
    </row>
    <row r="204" spans="1:6" x14ac:dyDescent="0.3">
      <c r="A204" s="43" t="s">
        <v>242</v>
      </c>
      <c r="B204" s="43"/>
      <c r="C204" s="43"/>
      <c r="D204" s="43"/>
      <c r="E204" s="43"/>
      <c r="F204" s="43"/>
    </row>
    <row r="205" spans="1:6" x14ac:dyDescent="0.3">
      <c r="A205" s="43" t="s">
        <v>243</v>
      </c>
      <c r="B205" s="43"/>
      <c r="C205" s="43"/>
      <c r="D205" s="43"/>
      <c r="E205" s="43"/>
      <c r="F205" s="43"/>
    </row>
    <row r="206" spans="1:6" x14ac:dyDescent="0.3">
      <c r="A206" s="43" t="s">
        <v>244</v>
      </c>
      <c r="B206" s="43"/>
      <c r="C206" s="43"/>
      <c r="D206" s="43"/>
      <c r="E206" s="43"/>
      <c r="F206" s="43"/>
    </row>
    <row r="207" spans="1:6" x14ac:dyDescent="0.3">
      <c r="A207" s="43" t="s">
        <v>245</v>
      </c>
      <c r="B207" s="43"/>
      <c r="C207" s="43"/>
      <c r="D207" s="43"/>
      <c r="E207" s="43"/>
      <c r="F207" s="43"/>
    </row>
    <row r="208" spans="1:6" x14ac:dyDescent="0.3">
      <c r="A208" s="43" t="s">
        <v>246</v>
      </c>
      <c r="B208" s="43"/>
      <c r="C208" s="43"/>
      <c r="D208" s="43"/>
      <c r="E208" s="43"/>
      <c r="F208" s="43"/>
    </row>
    <row r="209" spans="1:6" x14ac:dyDescent="0.3">
      <c r="A209" s="43" t="s">
        <v>248</v>
      </c>
      <c r="B209" s="43"/>
      <c r="C209" s="43"/>
      <c r="D209" s="43"/>
      <c r="E209" s="43"/>
      <c r="F209" s="43"/>
    </row>
    <row r="210" spans="1:6" x14ac:dyDescent="0.3">
      <c r="A210" s="43" t="s">
        <v>249</v>
      </c>
      <c r="B210" s="43"/>
      <c r="C210" s="43"/>
      <c r="D210" s="43"/>
      <c r="E210" s="43"/>
      <c r="F210" s="43"/>
    </row>
    <row r="211" spans="1:6" x14ac:dyDescent="0.3">
      <c r="A211" s="43" t="s">
        <v>250</v>
      </c>
      <c r="B211" s="43"/>
      <c r="C211" s="43"/>
      <c r="D211" s="43"/>
      <c r="E211" s="43"/>
      <c r="F211" s="43"/>
    </row>
    <row r="212" spans="1:6" x14ac:dyDescent="0.3">
      <c r="A212" s="43" t="s">
        <v>251</v>
      </c>
      <c r="B212" s="43"/>
      <c r="C212" s="43"/>
      <c r="D212" s="43"/>
      <c r="E212" s="43"/>
      <c r="F212" s="43"/>
    </row>
    <row r="213" spans="1:6" x14ac:dyDescent="0.3">
      <c r="A213" s="43" t="s">
        <v>252</v>
      </c>
      <c r="B213" s="43"/>
      <c r="C213" s="43"/>
      <c r="D213" s="43"/>
      <c r="E213" s="43"/>
      <c r="F213" s="43"/>
    </row>
    <row r="214" spans="1:6" x14ac:dyDescent="0.3">
      <c r="A214" s="43" t="s">
        <v>253</v>
      </c>
      <c r="B214" s="43"/>
      <c r="C214" s="43"/>
      <c r="D214" s="43"/>
      <c r="E214" s="43"/>
      <c r="F214" s="43"/>
    </row>
    <row r="215" spans="1:6" x14ac:dyDescent="0.3">
      <c r="A215" s="43" t="s">
        <v>254</v>
      </c>
      <c r="B215" s="43"/>
      <c r="C215" s="43"/>
      <c r="D215" s="43"/>
      <c r="E215" s="43"/>
      <c r="F215" s="43"/>
    </row>
    <row r="216" spans="1:6" x14ac:dyDescent="0.3">
      <c r="A216" s="43" t="s">
        <v>256</v>
      </c>
      <c r="B216" s="43"/>
      <c r="C216" s="43"/>
      <c r="D216" s="43"/>
      <c r="E216" s="43"/>
      <c r="F216" s="43"/>
    </row>
    <row r="217" spans="1:6" x14ac:dyDescent="0.3">
      <c r="A217" s="43" t="s">
        <v>257</v>
      </c>
      <c r="B217" s="43"/>
      <c r="C217" s="43"/>
      <c r="D217" s="43"/>
      <c r="E217" s="43"/>
      <c r="F217" s="43"/>
    </row>
    <row r="218" spans="1:6" x14ac:dyDescent="0.3">
      <c r="A218" s="43" t="s">
        <v>259</v>
      </c>
      <c r="B218" s="43"/>
      <c r="C218" s="43"/>
      <c r="D218" s="43"/>
      <c r="E218" s="43"/>
      <c r="F218" s="43"/>
    </row>
    <row r="219" spans="1:6" x14ac:dyDescent="0.3">
      <c r="A219" s="43" t="s">
        <v>261</v>
      </c>
      <c r="B219" s="43"/>
      <c r="C219" s="43"/>
      <c r="D219" s="43"/>
      <c r="E219" s="43"/>
      <c r="F219" s="43"/>
    </row>
    <row r="220" spans="1:6" x14ac:dyDescent="0.3">
      <c r="A220" s="43" t="s">
        <v>262</v>
      </c>
      <c r="B220" s="43"/>
      <c r="C220" s="43"/>
      <c r="D220" s="43"/>
      <c r="E220" s="43"/>
      <c r="F220" s="43"/>
    </row>
    <row r="221" spans="1:6" x14ac:dyDescent="0.3">
      <c r="A221" s="43" t="s">
        <v>263</v>
      </c>
      <c r="B221" s="43"/>
      <c r="C221" s="43"/>
      <c r="D221" s="43"/>
      <c r="E221" s="43"/>
      <c r="F221" s="43"/>
    </row>
    <row r="222" spans="1:6" x14ac:dyDescent="0.3">
      <c r="A222" s="43" t="s">
        <v>264</v>
      </c>
      <c r="B222" s="43"/>
      <c r="C222" s="43"/>
      <c r="D222" s="43"/>
      <c r="E222" s="43"/>
      <c r="F222" s="43"/>
    </row>
    <row r="223" spans="1:6" x14ac:dyDescent="0.3">
      <c r="A223" s="43" t="s">
        <v>265</v>
      </c>
      <c r="B223" s="43"/>
      <c r="C223" s="43"/>
      <c r="D223" s="43"/>
      <c r="E223" s="43"/>
      <c r="F223" s="43"/>
    </row>
    <row r="224" spans="1:6" x14ac:dyDescent="0.3">
      <c r="A224" s="43" t="s">
        <v>266</v>
      </c>
      <c r="B224" s="43"/>
      <c r="C224" s="43"/>
      <c r="D224" s="43"/>
      <c r="E224" s="43"/>
      <c r="F224" s="43"/>
    </row>
    <row r="225" spans="1:6" x14ac:dyDescent="0.3">
      <c r="A225" s="43" t="s">
        <v>267</v>
      </c>
      <c r="B225" s="43"/>
      <c r="C225" s="43"/>
      <c r="D225" s="43"/>
      <c r="E225" s="43"/>
      <c r="F225" s="43"/>
    </row>
    <row r="226" spans="1:6" x14ac:dyDescent="0.3">
      <c r="A226" s="43" t="s">
        <v>268</v>
      </c>
      <c r="B226" s="43"/>
      <c r="C226" s="43"/>
      <c r="D226" s="43"/>
      <c r="E226" s="43"/>
      <c r="F226" s="43"/>
    </row>
    <row r="227" spans="1:6" x14ac:dyDescent="0.3">
      <c r="A227" s="43" t="s">
        <v>269</v>
      </c>
      <c r="B227" s="43"/>
      <c r="C227" s="43"/>
      <c r="D227" s="43"/>
      <c r="E227" s="43"/>
      <c r="F227" s="43"/>
    </row>
    <row r="228" spans="1:6" x14ac:dyDescent="0.3">
      <c r="A228" s="43" t="s">
        <v>270</v>
      </c>
      <c r="B228" s="43"/>
      <c r="C228" s="43"/>
      <c r="D228" s="43"/>
      <c r="E228" s="43"/>
      <c r="F228" s="43"/>
    </row>
    <row r="229" spans="1:6" x14ac:dyDescent="0.3">
      <c r="A229" s="43" t="s">
        <v>271</v>
      </c>
      <c r="B229" s="43"/>
      <c r="C229" s="43"/>
      <c r="D229" s="43"/>
      <c r="E229" s="43"/>
      <c r="F229" s="43"/>
    </row>
    <row r="230" spans="1:6" x14ac:dyDescent="0.3">
      <c r="A230" s="43" t="s">
        <v>272</v>
      </c>
      <c r="B230" s="43"/>
      <c r="C230" s="43"/>
      <c r="D230" s="43"/>
      <c r="E230" s="43"/>
      <c r="F230" s="43"/>
    </row>
    <row r="231" spans="1:6" x14ac:dyDescent="0.3">
      <c r="A231" s="43" t="s">
        <v>275</v>
      </c>
      <c r="B231" s="43"/>
      <c r="C231" s="43"/>
      <c r="D231" s="43"/>
      <c r="E231" s="43"/>
      <c r="F231" s="43"/>
    </row>
    <row r="232" spans="1:6" x14ac:dyDescent="0.3">
      <c r="A232" s="43" t="s">
        <v>276</v>
      </c>
      <c r="B232" s="43"/>
      <c r="C232" s="43"/>
      <c r="D232" s="43"/>
      <c r="E232" s="43"/>
      <c r="F232" s="43"/>
    </row>
    <row r="233" spans="1:6" x14ac:dyDescent="0.3">
      <c r="A233" s="43" t="s">
        <v>277</v>
      </c>
      <c r="B233" s="43"/>
      <c r="C233" s="43"/>
      <c r="D233" s="43"/>
      <c r="E233" s="43"/>
      <c r="F233" s="43"/>
    </row>
    <row r="234" spans="1:6" x14ac:dyDescent="0.3">
      <c r="A234" s="43" t="s">
        <v>278</v>
      </c>
      <c r="B234" s="43"/>
      <c r="C234" s="43"/>
      <c r="D234" s="43"/>
      <c r="E234" s="43"/>
      <c r="F234" s="43"/>
    </row>
    <row r="235" spans="1:6" x14ac:dyDescent="0.3">
      <c r="A235" s="43" t="s">
        <v>279</v>
      </c>
      <c r="B235" s="43"/>
      <c r="C235" s="43"/>
      <c r="D235" s="43"/>
      <c r="E235" s="43"/>
      <c r="F235" s="43"/>
    </row>
    <row r="236" spans="1:6" x14ac:dyDescent="0.3">
      <c r="A236" s="43" t="s">
        <v>280</v>
      </c>
      <c r="B236" s="43"/>
      <c r="C236" s="43"/>
      <c r="D236" s="43"/>
      <c r="E236" s="43"/>
      <c r="F236" s="43"/>
    </row>
    <row r="237" spans="1:6" x14ac:dyDescent="0.3">
      <c r="A237" s="43" t="s">
        <v>282</v>
      </c>
      <c r="B237" s="43"/>
      <c r="C237" s="43"/>
      <c r="D237" s="43"/>
      <c r="E237" s="43"/>
      <c r="F237" s="43"/>
    </row>
    <row r="238" spans="1:6" x14ac:dyDescent="0.3">
      <c r="A238" s="43" t="s">
        <v>283</v>
      </c>
      <c r="B238" s="43"/>
      <c r="C238" s="43"/>
      <c r="D238" s="43"/>
      <c r="E238" s="43"/>
      <c r="F238" s="43"/>
    </row>
    <row r="239" spans="1:6" x14ac:dyDescent="0.3">
      <c r="A239" s="43" t="s">
        <v>285</v>
      </c>
      <c r="B239" s="43"/>
      <c r="C239" s="43"/>
      <c r="D239" s="43"/>
      <c r="E239" s="43"/>
      <c r="F239" s="43"/>
    </row>
    <row r="240" spans="1:6" x14ac:dyDescent="0.3">
      <c r="A240" s="43" t="s">
        <v>286</v>
      </c>
      <c r="B240" s="43"/>
      <c r="C240" s="43"/>
      <c r="D240" s="43"/>
      <c r="E240" s="43"/>
      <c r="F240" s="43"/>
    </row>
    <row r="241" spans="1:6" x14ac:dyDescent="0.3">
      <c r="A241" s="43" t="s">
        <v>287</v>
      </c>
      <c r="B241" s="43"/>
      <c r="C241" s="43"/>
      <c r="D241" s="43"/>
      <c r="E241" s="43"/>
      <c r="F241" s="43"/>
    </row>
    <row r="242" spans="1:6" x14ac:dyDescent="0.3">
      <c r="A242" s="43" t="s">
        <v>288</v>
      </c>
      <c r="B242" s="43"/>
      <c r="C242" s="43"/>
      <c r="D242" s="43"/>
      <c r="E242" s="43"/>
      <c r="F242" s="43"/>
    </row>
    <row r="243" spans="1:6" x14ac:dyDescent="0.3">
      <c r="A243" s="43" t="s">
        <v>290</v>
      </c>
      <c r="B243" s="43"/>
      <c r="C243" s="43"/>
      <c r="D243" s="43"/>
      <c r="E243" s="43"/>
      <c r="F243" s="43"/>
    </row>
    <row r="244" spans="1:6" x14ac:dyDescent="0.3">
      <c r="A244" s="43" t="s">
        <v>291</v>
      </c>
      <c r="B244" s="43"/>
      <c r="C244" s="43"/>
      <c r="D244" s="43"/>
      <c r="E244" s="43"/>
      <c r="F244" s="43"/>
    </row>
    <row r="245" spans="1:6" x14ac:dyDescent="0.3">
      <c r="A245" s="43" t="s">
        <v>292</v>
      </c>
      <c r="B245" s="43"/>
      <c r="C245" s="43"/>
      <c r="D245" s="43"/>
      <c r="E245" s="43"/>
      <c r="F245" s="43"/>
    </row>
    <row r="246" spans="1:6" x14ac:dyDescent="0.3">
      <c r="A246" s="43" t="s">
        <v>294</v>
      </c>
      <c r="B246" s="43"/>
      <c r="C246" s="43"/>
      <c r="D246" s="43"/>
      <c r="E246" s="43"/>
      <c r="F246" s="43"/>
    </row>
    <row r="247" spans="1:6" x14ac:dyDescent="0.3">
      <c r="A247" s="43" t="s">
        <v>295</v>
      </c>
      <c r="B247" s="43"/>
      <c r="C247" s="43"/>
      <c r="D247" s="43"/>
      <c r="E247" s="43"/>
      <c r="F247" s="43"/>
    </row>
    <row r="248" spans="1:6" x14ac:dyDescent="0.3">
      <c r="A248" s="43" t="s">
        <v>296</v>
      </c>
      <c r="B248" s="43"/>
      <c r="C248" s="43"/>
      <c r="D248" s="43"/>
      <c r="E248" s="43"/>
      <c r="F248" s="43"/>
    </row>
    <row r="249" spans="1:6" x14ac:dyDescent="0.3">
      <c r="A249" s="43" t="s">
        <v>297</v>
      </c>
      <c r="B249" s="43"/>
      <c r="C249" s="43"/>
      <c r="D249" s="43"/>
      <c r="E249" s="43"/>
      <c r="F249" s="43"/>
    </row>
    <row r="250" spans="1:6" x14ac:dyDescent="0.3">
      <c r="A250" s="43" t="s">
        <v>299</v>
      </c>
      <c r="B250" s="43"/>
      <c r="C250" s="43"/>
      <c r="D250" s="43"/>
      <c r="E250" s="43"/>
      <c r="F250" s="43"/>
    </row>
    <row r="251" spans="1:6" x14ac:dyDescent="0.3">
      <c r="A251" s="43" t="s">
        <v>300</v>
      </c>
      <c r="B251" s="43"/>
      <c r="C251" s="43"/>
      <c r="D251" s="43"/>
      <c r="E251" s="43"/>
      <c r="F251" s="43"/>
    </row>
    <row r="252" spans="1:6" x14ac:dyDescent="0.3">
      <c r="A252" s="43" t="s">
        <v>301</v>
      </c>
      <c r="B252" s="43"/>
      <c r="C252" s="43"/>
      <c r="D252" s="43"/>
      <c r="E252" s="43"/>
      <c r="F252" s="43"/>
    </row>
    <row r="253" spans="1:6" x14ac:dyDescent="0.3">
      <c r="A253" s="43" t="s">
        <v>302</v>
      </c>
      <c r="B253" s="43"/>
      <c r="C253" s="43"/>
      <c r="D253" s="43"/>
      <c r="E253" s="43"/>
      <c r="F253" s="43"/>
    </row>
    <row r="254" spans="1:6" x14ac:dyDescent="0.3">
      <c r="A254" s="43" t="s">
        <v>303</v>
      </c>
      <c r="B254" s="43"/>
      <c r="C254" s="43"/>
      <c r="D254" s="43"/>
      <c r="E254" s="43"/>
      <c r="F254" s="43"/>
    </row>
    <row r="255" spans="1:6" x14ac:dyDescent="0.3">
      <c r="A255" s="43" t="s">
        <v>304</v>
      </c>
      <c r="B255" s="43"/>
      <c r="C255" s="43"/>
      <c r="D255" s="43"/>
      <c r="E255" s="43"/>
      <c r="F255" s="43"/>
    </row>
    <row r="256" spans="1:6" x14ac:dyDescent="0.3">
      <c r="A256" s="43" t="s">
        <v>305</v>
      </c>
      <c r="B256" s="43"/>
      <c r="C256" s="43"/>
      <c r="D256" s="43"/>
      <c r="E256" s="43"/>
      <c r="F256" s="43"/>
    </row>
    <row r="257" spans="1:6" x14ac:dyDescent="0.3">
      <c r="A257" s="43" t="s">
        <v>306</v>
      </c>
      <c r="B257" s="43"/>
      <c r="C257" s="43"/>
      <c r="D257" s="43"/>
      <c r="E257" s="43"/>
      <c r="F257" s="43"/>
    </row>
    <row r="258" spans="1:6" x14ac:dyDescent="0.3">
      <c r="A258" s="43" t="s">
        <v>308</v>
      </c>
      <c r="B258" s="43"/>
      <c r="C258" s="43"/>
      <c r="D258" s="43"/>
      <c r="E258" s="43"/>
      <c r="F258" s="43"/>
    </row>
    <row r="259" spans="1:6" x14ac:dyDescent="0.3">
      <c r="A259" s="43" t="s">
        <v>309</v>
      </c>
      <c r="B259" s="43"/>
      <c r="C259" s="43"/>
      <c r="D259" s="43"/>
      <c r="E259" s="43"/>
      <c r="F259" s="43"/>
    </row>
    <row r="260" spans="1:6" x14ac:dyDescent="0.3">
      <c r="A260" s="43" t="s">
        <v>310</v>
      </c>
      <c r="B260" s="43"/>
      <c r="C260" s="43"/>
      <c r="D260" s="43"/>
      <c r="E260" s="43"/>
      <c r="F260" s="43"/>
    </row>
    <row r="261" spans="1:6" x14ac:dyDescent="0.3">
      <c r="A261" s="43" t="s">
        <v>311</v>
      </c>
      <c r="B261" s="43"/>
      <c r="C261" s="43"/>
      <c r="D261" s="43"/>
      <c r="E261" s="43"/>
      <c r="F261" s="43"/>
    </row>
    <row r="262" spans="1:6" x14ac:dyDescent="0.3">
      <c r="A262" s="43" t="s">
        <v>313</v>
      </c>
      <c r="B262" s="43"/>
      <c r="C262" s="43"/>
      <c r="D262" s="43"/>
      <c r="E262" s="43"/>
      <c r="F262" s="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5"/>
  <sheetViews>
    <sheetView topLeftCell="G1" workbookViewId="0">
      <selection activeCell="T29" sqref="T29"/>
    </sheetView>
  </sheetViews>
  <sheetFormatPr defaultColWidth="8.88671875" defaultRowHeight="14.4" x14ac:dyDescent="0.3"/>
  <cols>
    <col min="1" max="1" width="30.5546875" style="30" customWidth="1"/>
    <col min="2" max="2" width="14.33203125" style="30" bestFit="1" customWidth="1"/>
    <col min="3" max="5" width="12.5546875" style="30" bestFit="1" customWidth="1"/>
    <col min="6" max="6" width="12" style="30" bestFit="1" customWidth="1"/>
    <col min="7" max="7" width="14.21875" style="30" customWidth="1"/>
    <col min="8" max="8" width="7.77734375" style="30" bestFit="1" customWidth="1"/>
    <col min="9" max="9" width="6.6640625" style="30" bestFit="1" customWidth="1"/>
    <col min="10" max="10" width="8.88671875" style="30"/>
    <col min="11" max="11" width="30.109375" style="30" customWidth="1"/>
    <col min="12" max="12" width="11.5546875" style="30" customWidth="1"/>
    <col min="13" max="13" width="14.33203125" style="30" bestFit="1" customWidth="1"/>
    <col min="14" max="14" width="10.5546875" style="30" bestFit="1" customWidth="1"/>
    <col min="15" max="15" width="12.5546875" style="30" bestFit="1" customWidth="1"/>
    <col min="16" max="16" width="14.109375" style="30" customWidth="1"/>
    <col min="17" max="17" width="15.88671875" style="30" customWidth="1"/>
    <col min="18" max="18" width="15" style="30" bestFit="1" customWidth="1"/>
    <col min="19" max="19" width="6.6640625" style="30" bestFit="1" customWidth="1"/>
    <col min="20" max="16384" width="8.88671875" style="30"/>
  </cols>
  <sheetData>
    <row r="2" spans="1:19" x14ac:dyDescent="0.3">
      <c r="A2" s="31" t="s">
        <v>55</v>
      </c>
      <c r="K2" s="31" t="s">
        <v>56</v>
      </c>
    </row>
    <row r="4" spans="1:19" x14ac:dyDescent="0.3">
      <c r="A4" s="96" t="s">
        <v>45</v>
      </c>
      <c r="B4" s="95">
        <v>44275</v>
      </c>
      <c r="C4" s="95"/>
      <c r="D4" s="95">
        <v>44247</v>
      </c>
      <c r="E4" s="95"/>
      <c r="F4" s="95">
        <v>43909</v>
      </c>
      <c r="G4" s="95"/>
      <c r="H4" s="94" t="s">
        <v>24</v>
      </c>
      <c r="I4" s="94" t="s">
        <v>25</v>
      </c>
      <c r="K4" s="96" t="s">
        <v>45</v>
      </c>
      <c r="L4" s="95">
        <v>44275</v>
      </c>
      <c r="M4" s="95"/>
      <c r="N4" s="95">
        <v>44247</v>
      </c>
      <c r="O4" s="95"/>
      <c r="P4" s="95">
        <v>43909</v>
      </c>
      <c r="Q4" s="95"/>
      <c r="R4" s="94" t="s">
        <v>24</v>
      </c>
      <c r="S4" s="94" t="s">
        <v>25</v>
      </c>
    </row>
    <row r="5" spans="1:19" x14ac:dyDescent="0.3">
      <c r="A5" s="96"/>
      <c r="B5" s="23" t="s">
        <v>22</v>
      </c>
      <c r="C5" s="23" t="s">
        <v>23</v>
      </c>
      <c r="D5" s="23" t="s">
        <v>22</v>
      </c>
      <c r="E5" s="23" t="s">
        <v>23</v>
      </c>
      <c r="F5" s="23" t="s">
        <v>22</v>
      </c>
      <c r="G5" s="23" t="s">
        <v>23</v>
      </c>
      <c r="H5" s="94"/>
      <c r="I5" s="94"/>
      <c r="K5" s="96"/>
      <c r="L5" s="23" t="s">
        <v>22</v>
      </c>
      <c r="M5" s="23" t="s">
        <v>23</v>
      </c>
      <c r="N5" s="23" t="s">
        <v>22</v>
      </c>
      <c r="O5" s="23" t="s">
        <v>23</v>
      </c>
      <c r="P5" s="23" t="s">
        <v>22</v>
      </c>
      <c r="Q5" s="23" t="s">
        <v>23</v>
      </c>
      <c r="R5" s="94"/>
      <c r="S5" s="94"/>
    </row>
    <row r="6" spans="1:19" x14ac:dyDescent="0.3">
      <c r="A6" s="37" t="s">
        <v>43</v>
      </c>
      <c r="B6" s="43">
        <v>1708.72270981</v>
      </c>
      <c r="C6" s="63">
        <f t="shared" ref="C6:C12" si="0">(B6/$B$12)</f>
        <v>0.26093711744924125</v>
      </c>
      <c r="D6" s="43">
        <v>1898.4647032400001</v>
      </c>
      <c r="E6" s="63">
        <f t="shared" ref="E6:E12" si="1">(D6/$D$12)</f>
        <v>0.30820530021305964</v>
      </c>
      <c r="F6" s="43">
        <v>3526.68086816</v>
      </c>
      <c r="G6" s="63">
        <f t="shared" ref="G6:G12" si="2">(F6/$F$12)</f>
        <v>0.38602345440808666</v>
      </c>
      <c r="H6" s="63">
        <f t="shared" ref="H6:H12" si="3">(B6/D6)-1</f>
        <v>-9.9944967692145337E-2</v>
      </c>
      <c r="I6" s="63">
        <f t="shared" ref="I6:I12" si="4">(B6/F6)-1</f>
        <v>-0.51548700500890399</v>
      </c>
      <c r="K6" s="37" t="s">
        <v>42</v>
      </c>
      <c r="L6" s="43">
        <v>3688.7920327399997</v>
      </c>
      <c r="M6" s="64">
        <f>(L6/$L$12)</f>
        <v>0.40234645820944703</v>
      </c>
      <c r="N6" s="42">
        <v>3439.4339016500003</v>
      </c>
      <c r="O6" s="64">
        <f>(N6/$N$12)</f>
        <v>0.38688006145862502</v>
      </c>
      <c r="P6" s="42">
        <v>3632.0734176000001</v>
      </c>
      <c r="Q6" s="64">
        <f>(P6/$P$12)</f>
        <v>0.49030260748919219</v>
      </c>
      <c r="R6" s="63">
        <f>(L6/N6)-1</f>
        <v>7.2499759617527415E-2</v>
      </c>
      <c r="S6" s="63">
        <f>(L6/P6)-1</f>
        <v>1.5616043129843549E-2</v>
      </c>
    </row>
    <row r="7" spans="1:19" x14ac:dyDescent="0.3">
      <c r="A7" s="37" t="s">
        <v>42</v>
      </c>
      <c r="B7" s="43">
        <v>1465.8322432800001</v>
      </c>
      <c r="C7" s="63">
        <f t="shared" si="0"/>
        <v>0.22384558830389092</v>
      </c>
      <c r="D7" s="43">
        <v>1520.2084988800002</v>
      </c>
      <c r="E7" s="63">
        <f t="shared" si="1"/>
        <v>0.24679748640263438</v>
      </c>
      <c r="F7" s="43">
        <v>2161.3386640900003</v>
      </c>
      <c r="G7" s="63">
        <f t="shared" si="2"/>
        <v>0.23657581971489264</v>
      </c>
      <c r="H7" s="63">
        <f t="shared" si="3"/>
        <v>-3.5768945930812368E-2</v>
      </c>
      <c r="I7" s="63">
        <f t="shared" si="4"/>
        <v>-0.32179428072316141</v>
      </c>
      <c r="K7" s="37" t="s">
        <v>40</v>
      </c>
      <c r="L7" s="43">
        <v>2524.8369664100001</v>
      </c>
      <c r="M7" s="64">
        <f t="shared" ref="M7:M12" si="5">(L7/$L$12)</f>
        <v>0.27539075176238048</v>
      </c>
      <c r="N7" s="42">
        <v>2787.7832473200001</v>
      </c>
      <c r="O7" s="64">
        <f t="shared" ref="O7:O12" si="6">(N7/$N$12)</f>
        <v>0.31358002069441709</v>
      </c>
      <c r="P7" s="42">
        <v>1729.7338929100001</v>
      </c>
      <c r="Q7" s="64">
        <f t="shared" ref="Q7:Q11" si="7">(P7/$P$12)</f>
        <v>0.23350107237551565</v>
      </c>
      <c r="R7" s="63">
        <f t="shared" ref="R7:R12" si="8">(L7/N7)-1</f>
        <v>-9.4320920094049687E-2</v>
      </c>
      <c r="S7" s="63">
        <f t="shared" ref="S7:S12" si="9">(L7/P7)-1</f>
        <v>0.45966785802084642</v>
      </c>
    </row>
    <row r="8" spans="1:19" x14ac:dyDescent="0.3">
      <c r="A8" s="37" t="s">
        <v>41</v>
      </c>
      <c r="B8" s="43">
        <v>1242.89614837</v>
      </c>
      <c r="C8" s="63">
        <f t="shared" si="0"/>
        <v>0.18980126873862083</v>
      </c>
      <c r="D8" s="43">
        <v>861.88533929999994</v>
      </c>
      <c r="E8" s="63">
        <f t="shared" si="1"/>
        <v>0.13992234319386759</v>
      </c>
      <c r="F8" s="43">
        <v>1090.0041770999999</v>
      </c>
      <c r="G8" s="63">
        <f t="shared" si="2"/>
        <v>0.1193096833802588</v>
      </c>
      <c r="H8" s="63">
        <f t="shared" si="3"/>
        <v>0.44206670156316474</v>
      </c>
      <c r="I8" s="63">
        <f t="shared" si="4"/>
        <v>0.14026732601775471</v>
      </c>
      <c r="K8" s="37" t="s">
        <v>46</v>
      </c>
      <c r="L8" s="43">
        <v>2519.0387740400001</v>
      </c>
      <c r="M8" s="64">
        <f t="shared" si="5"/>
        <v>0.27475832734176231</v>
      </c>
      <c r="N8" s="42">
        <v>2780.0835583400003</v>
      </c>
      <c r="O8" s="64">
        <f t="shared" si="6"/>
        <v>0.31271393161377931</v>
      </c>
      <c r="P8" s="42">
        <v>1721.2326093299998</v>
      </c>
      <c r="Q8" s="64">
        <f t="shared" si="7"/>
        <v>0.23235346300008805</v>
      </c>
      <c r="R8" s="63">
        <f t="shared" si="8"/>
        <v>-9.3898179253241953E-2</v>
      </c>
      <c r="S8" s="63">
        <f t="shared" si="9"/>
        <v>0.46350862770404477</v>
      </c>
    </row>
    <row r="9" spans="1:19" x14ac:dyDescent="0.3">
      <c r="A9" s="37" t="s">
        <v>46</v>
      </c>
      <c r="B9" s="43">
        <v>693.07219365999993</v>
      </c>
      <c r="C9" s="63">
        <f t="shared" si="0"/>
        <v>0.10583827285702309</v>
      </c>
      <c r="D9" s="43">
        <v>868.23533592999991</v>
      </c>
      <c r="E9" s="63">
        <f t="shared" si="1"/>
        <v>0.14095323021239417</v>
      </c>
      <c r="F9" s="43">
        <v>614.65677987000004</v>
      </c>
      <c r="G9" s="63">
        <f t="shared" si="2"/>
        <v>6.7279105286484814E-2</v>
      </c>
      <c r="H9" s="63">
        <f t="shared" si="3"/>
        <v>-0.20174615685547526</v>
      </c>
      <c r="I9" s="63">
        <f t="shared" si="4"/>
        <v>0.12757593564100067</v>
      </c>
      <c r="K9" s="37" t="s">
        <v>41</v>
      </c>
      <c r="L9" s="43">
        <v>864.34344098999998</v>
      </c>
      <c r="M9" s="64">
        <f t="shared" si="5"/>
        <v>9.4276261462367061E-2</v>
      </c>
      <c r="N9" s="42">
        <v>450.63654277000001</v>
      </c>
      <c r="O9" s="64">
        <f t="shared" si="6"/>
        <v>5.0689240830801445E-2</v>
      </c>
      <c r="P9" s="42">
        <v>864.29000946000008</v>
      </c>
      <c r="Q9" s="64">
        <f t="shared" si="7"/>
        <v>0.11667265403052093</v>
      </c>
      <c r="R9" s="63">
        <f t="shared" si="8"/>
        <v>0.91805004467014895</v>
      </c>
      <c r="S9" s="63">
        <f t="shared" si="9"/>
        <v>6.1821297729913738E-5</v>
      </c>
    </row>
    <row r="10" spans="1:19" x14ac:dyDescent="0.3">
      <c r="A10" s="37" t="s">
        <v>40</v>
      </c>
      <c r="B10" s="43">
        <v>620.34454175999997</v>
      </c>
      <c r="C10" s="63">
        <f t="shared" si="0"/>
        <v>9.4732115177555018E-2</v>
      </c>
      <c r="D10" s="43">
        <v>767.45594232000008</v>
      </c>
      <c r="E10" s="63">
        <f t="shared" si="1"/>
        <v>0.12459225009522343</v>
      </c>
      <c r="F10" s="43">
        <v>562.74515271000007</v>
      </c>
      <c r="G10" s="63">
        <f t="shared" si="2"/>
        <v>6.1596962107279898E-2</v>
      </c>
      <c r="H10" s="63">
        <f t="shared" si="3"/>
        <v>-0.19168709556836061</v>
      </c>
      <c r="I10" s="63">
        <f t="shared" si="4"/>
        <v>0.1023543050928466</v>
      </c>
      <c r="K10" s="37" t="s">
        <v>43</v>
      </c>
      <c r="L10" s="43">
        <v>729.03219722000006</v>
      </c>
      <c r="M10" s="64">
        <f t="shared" si="5"/>
        <v>7.9517500544545525E-2</v>
      </c>
      <c r="N10" s="42">
        <v>1142.54112639</v>
      </c>
      <c r="O10" s="64">
        <f t="shared" si="6"/>
        <v>0.12851719028085304</v>
      </c>
      <c r="P10" s="42">
        <v>382.67102432000001</v>
      </c>
      <c r="Q10" s="64">
        <f t="shared" si="7"/>
        <v>5.1657711577491897E-2</v>
      </c>
      <c r="R10" s="63">
        <f t="shared" si="8"/>
        <v>-0.36192038922619141</v>
      </c>
      <c r="S10" s="63">
        <f t="shared" si="9"/>
        <v>0.90511470920872061</v>
      </c>
    </row>
    <row r="11" spans="1:19" x14ac:dyDescent="0.3">
      <c r="A11" s="37" t="s">
        <v>44</v>
      </c>
      <c r="B11" s="43">
        <v>0.57718338000000002</v>
      </c>
      <c r="C11" s="63">
        <f t="shared" si="0"/>
        <v>8.8141022854174413E-5</v>
      </c>
      <c r="D11" s="43">
        <v>2.8873539900000003</v>
      </c>
      <c r="E11" s="63">
        <f t="shared" si="1"/>
        <v>4.6874603556789257E-4</v>
      </c>
      <c r="F11" s="43">
        <v>2.5455961600000001</v>
      </c>
      <c r="G11" s="63">
        <f t="shared" si="2"/>
        <v>2.7863587887492938E-4</v>
      </c>
      <c r="H11" s="63">
        <f t="shared" si="3"/>
        <v>-0.80009954373485048</v>
      </c>
      <c r="I11" s="63">
        <f t="shared" si="4"/>
        <v>-0.77326200083519925</v>
      </c>
      <c r="K11" s="37" t="s">
        <v>44</v>
      </c>
      <c r="L11" s="43">
        <v>34.167324880000002</v>
      </c>
      <c r="M11" s="64">
        <f t="shared" si="5"/>
        <v>3.7267219268385548E-3</v>
      </c>
      <c r="N11" s="42">
        <v>25.157003339999999</v>
      </c>
      <c r="O11" s="64">
        <f t="shared" si="6"/>
        <v>2.8297514290432924E-3</v>
      </c>
      <c r="P11" s="42">
        <v>78.396779690000002</v>
      </c>
      <c r="Q11" s="64">
        <f t="shared" si="7"/>
        <v>1.0582975915217563E-2</v>
      </c>
      <c r="R11" s="63">
        <f t="shared" si="8"/>
        <v>0.35816354667622363</v>
      </c>
      <c r="S11" s="63">
        <f t="shared" si="9"/>
        <v>-0.56417438298988887</v>
      </c>
    </row>
    <row r="12" spans="1:19" s="31" customFormat="1" x14ac:dyDescent="0.3">
      <c r="A12" s="23" t="s">
        <v>26</v>
      </c>
      <c r="B12" s="26">
        <v>6548.4080092299982</v>
      </c>
      <c r="C12" s="25">
        <f t="shared" si="0"/>
        <v>1</v>
      </c>
      <c r="D12" s="26">
        <v>6159.7406077300029</v>
      </c>
      <c r="E12" s="25">
        <f t="shared" si="1"/>
        <v>1</v>
      </c>
      <c r="F12" s="26">
        <v>9135.9238095200071</v>
      </c>
      <c r="G12" s="25">
        <f t="shared" si="2"/>
        <v>1</v>
      </c>
      <c r="H12" s="25">
        <f t="shared" si="3"/>
        <v>6.3098014389152635E-2</v>
      </c>
      <c r="I12" s="25">
        <f t="shared" si="4"/>
        <v>-0.28322431909882073</v>
      </c>
      <c r="K12" s="23" t="s">
        <v>26</v>
      </c>
      <c r="L12" s="43">
        <v>9168.1980976200066</v>
      </c>
      <c r="M12" s="64">
        <f t="shared" si="5"/>
        <v>1</v>
      </c>
      <c r="N12" s="43">
        <v>8890.1813359999978</v>
      </c>
      <c r="O12" s="64">
        <f t="shared" si="6"/>
        <v>1</v>
      </c>
      <c r="P12" s="43">
        <v>7407.8199098299974</v>
      </c>
      <c r="Q12" s="32">
        <f>(P12/$P$12)</f>
        <v>1</v>
      </c>
      <c r="R12" s="25">
        <f t="shared" si="8"/>
        <v>3.1272338674825928E-2</v>
      </c>
      <c r="S12" s="25">
        <f t="shared" si="9"/>
        <v>0.2376378218177293</v>
      </c>
    </row>
    <row r="15" spans="1:19" x14ac:dyDescent="0.3">
      <c r="A15" s="30" t="s">
        <v>54</v>
      </c>
      <c r="K15" s="30" t="s">
        <v>57</v>
      </c>
    </row>
    <row r="39" spans="1:18" x14ac:dyDescent="0.3">
      <c r="A39" s="31" t="s">
        <v>38</v>
      </c>
      <c r="K39" s="31" t="s">
        <v>316</v>
      </c>
    </row>
    <row r="40" spans="1:18" x14ac:dyDescent="0.3">
      <c r="A40" s="65">
        <v>44256</v>
      </c>
      <c r="K40" s="66"/>
    </row>
    <row r="41" spans="1:18" x14ac:dyDescent="0.3">
      <c r="A41" s="24" t="s">
        <v>801</v>
      </c>
      <c r="B41" s="24" t="s">
        <v>43</v>
      </c>
      <c r="C41" s="24" t="s">
        <v>40</v>
      </c>
      <c r="D41" s="24" t="s">
        <v>44</v>
      </c>
      <c r="E41" s="24" t="s">
        <v>41</v>
      </c>
      <c r="F41" s="24" t="s">
        <v>42</v>
      </c>
      <c r="G41" s="24" t="s">
        <v>46</v>
      </c>
      <c r="H41" s="8"/>
      <c r="K41" s="24" t="s">
        <v>801</v>
      </c>
      <c r="L41" s="24" t="s">
        <v>43</v>
      </c>
      <c r="M41" s="24" t="s">
        <v>40</v>
      </c>
      <c r="N41" s="24" t="s">
        <v>44</v>
      </c>
      <c r="O41" s="24" t="s">
        <v>41</v>
      </c>
      <c r="P41" s="24" t="s">
        <v>42</v>
      </c>
      <c r="Q41" s="24" t="s">
        <v>46</v>
      </c>
      <c r="R41" s="8"/>
    </row>
    <row r="42" spans="1:18" x14ac:dyDescent="0.3">
      <c r="A42" s="43" t="s">
        <v>327</v>
      </c>
      <c r="B42" s="43">
        <v>2209888</v>
      </c>
      <c r="C42" s="43">
        <v>147322822.97999999</v>
      </c>
      <c r="D42" s="43"/>
      <c r="E42" s="43">
        <v>441426553.75999999</v>
      </c>
      <c r="F42" s="43">
        <v>98853000.530000001</v>
      </c>
      <c r="G42" s="43">
        <v>158830377.16999999</v>
      </c>
      <c r="H42" s="8"/>
      <c r="K42" s="43" t="s">
        <v>543</v>
      </c>
      <c r="L42" s="43">
        <v>55422345.350000001</v>
      </c>
      <c r="M42" s="43"/>
      <c r="N42" s="43"/>
      <c r="O42" s="43">
        <v>71220.89</v>
      </c>
      <c r="P42" s="43">
        <v>273566.52</v>
      </c>
      <c r="Q42" s="43"/>
      <c r="R42" s="8"/>
    </row>
    <row r="43" spans="1:18" x14ac:dyDescent="0.3">
      <c r="A43" s="43" t="s">
        <v>447</v>
      </c>
      <c r="B43" s="43"/>
      <c r="C43" s="43">
        <v>65694861.219999999</v>
      </c>
      <c r="D43" s="43"/>
      <c r="E43" s="43"/>
      <c r="F43" s="43"/>
      <c r="G43" s="43">
        <v>66003236.759999998</v>
      </c>
      <c r="H43" s="8"/>
      <c r="K43" s="43" t="s">
        <v>423</v>
      </c>
      <c r="L43" s="43">
        <v>47458913.229999997</v>
      </c>
      <c r="M43" s="43">
        <v>72036.2</v>
      </c>
      <c r="N43" s="43">
        <v>1937972.36</v>
      </c>
      <c r="O43" s="43">
        <v>23394643.050000001</v>
      </c>
      <c r="P43" s="43">
        <v>85257135.540000007</v>
      </c>
      <c r="Q43" s="43"/>
      <c r="R43" s="8"/>
    </row>
    <row r="44" spans="1:18" x14ac:dyDescent="0.3">
      <c r="A44" s="43" t="s">
        <v>320</v>
      </c>
      <c r="B44" s="43"/>
      <c r="C44" s="43">
        <v>36576107.450000003</v>
      </c>
      <c r="D44" s="43"/>
      <c r="E44" s="43">
        <v>6468</v>
      </c>
      <c r="F44" s="43">
        <v>3495599.83</v>
      </c>
      <c r="G44" s="43">
        <v>36582901.340000004</v>
      </c>
      <c r="H44" s="8"/>
      <c r="K44" s="43" t="s">
        <v>475</v>
      </c>
      <c r="L44" s="43">
        <v>44491229.25</v>
      </c>
      <c r="M44" s="43">
        <v>759480</v>
      </c>
      <c r="N44" s="43"/>
      <c r="O44" s="43">
        <v>13234550.67</v>
      </c>
      <c r="P44" s="43">
        <v>54645864.640000001</v>
      </c>
      <c r="Q44" s="43">
        <v>759480</v>
      </c>
      <c r="R44" s="8"/>
    </row>
    <row r="45" spans="1:18" x14ac:dyDescent="0.3">
      <c r="A45" s="43" t="s">
        <v>475</v>
      </c>
      <c r="B45" s="43"/>
      <c r="C45" s="43">
        <v>33956519.740000002</v>
      </c>
      <c r="D45" s="43"/>
      <c r="E45" s="43"/>
      <c r="F45" s="43">
        <v>11277.09</v>
      </c>
      <c r="G45" s="43">
        <v>33956519.740000002</v>
      </c>
      <c r="H45" s="8"/>
      <c r="K45" s="43" t="s">
        <v>416</v>
      </c>
      <c r="L45" s="43">
        <v>37453191.530000001</v>
      </c>
      <c r="M45" s="43"/>
      <c r="N45" s="43"/>
      <c r="O45" s="43">
        <v>1397.71</v>
      </c>
      <c r="P45" s="43">
        <v>4836254.84</v>
      </c>
      <c r="Q45" s="43"/>
      <c r="R45" s="8"/>
    </row>
    <row r="46" spans="1:18" x14ac:dyDescent="0.3">
      <c r="A46" s="43" t="s">
        <v>537</v>
      </c>
      <c r="B46" s="43"/>
      <c r="C46" s="43">
        <v>29006477.41</v>
      </c>
      <c r="D46" s="43"/>
      <c r="E46" s="43"/>
      <c r="F46" s="43">
        <v>24914675.050000001</v>
      </c>
      <c r="G46" s="43">
        <v>29372035.41</v>
      </c>
      <c r="H46" s="8"/>
      <c r="K46" s="43" t="s">
        <v>331</v>
      </c>
      <c r="L46" s="43">
        <v>35350700</v>
      </c>
      <c r="M46" s="43"/>
      <c r="N46" s="43"/>
      <c r="O46" s="43"/>
      <c r="P46" s="43">
        <v>8308615.6699999999</v>
      </c>
      <c r="Q46" s="43"/>
      <c r="R46" s="8"/>
    </row>
    <row r="47" spans="1:18" x14ac:dyDescent="0.3">
      <c r="A47" s="43" t="s">
        <v>382</v>
      </c>
      <c r="B47" s="43">
        <v>414323.85</v>
      </c>
      <c r="C47" s="43">
        <v>26409629.82</v>
      </c>
      <c r="D47" s="43"/>
      <c r="E47" s="43">
        <v>1350</v>
      </c>
      <c r="F47" s="43">
        <v>18649633.91</v>
      </c>
      <c r="G47" s="43">
        <v>26416528.579999998</v>
      </c>
      <c r="H47" s="8"/>
      <c r="K47" s="43" t="s">
        <v>432</v>
      </c>
      <c r="L47" s="43">
        <v>33363474.960000001</v>
      </c>
      <c r="M47" s="43"/>
      <c r="N47" s="43"/>
      <c r="O47" s="43">
        <v>51400051.740000002</v>
      </c>
      <c r="P47" s="43">
        <v>4366315.5999999996</v>
      </c>
      <c r="Q47" s="43"/>
      <c r="R47" s="8"/>
    </row>
    <row r="48" spans="1:18" x14ac:dyDescent="0.3">
      <c r="A48" s="43" t="s">
        <v>503</v>
      </c>
      <c r="B48" s="43"/>
      <c r="C48" s="43">
        <v>24409251.93</v>
      </c>
      <c r="D48" s="43"/>
      <c r="E48" s="43">
        <v>4933200.07</v>
      </c>
      <c r="F48" s="43">
        <v>18665471.829999998</v>
      </c>
      <c r="G48" s="43">
        <v>24411079.93</v>
      </c>
      <c r="H48" s="8"/>
      <c r="K48" s="43" t="s">
        <v>521</v>
      </c>
      <c r="L48" s="43">
        <v>27187537.449999999</v>
      </c>
      <c r="M48" s="43"/>
      <c r="N48" s="43"/>
      <c r="O48" s="43">
        <v>1218593.6299999999</v>
      </c>
      <c r="P48" s="43">
        <v>3067926.31</v>
      </c>
      <c r="Q48" s="43"/>
      <c r="R48" s="8"/>
    </row>
    <row r="49" spans="1:18" x14ac:dyDescent="0.3">
      <c r="A49" s="43" t="s">
        <v>538</v>
      </c>
      <c r="B49" s="43"/>
      <c r="C49" s="43">
        <v>22868609.780000001</v>
      </c>
      <c r="D49" s="43"/>
      <c r="E49" s="43"/>
      <c r="F49" s="43">
        <v>7179733.1600000001</v>
      </c>
      <c r="G49" s="43">
        <v>23100725.059999999</v>
      </c>
      <c r="H49" s="8"/>
      <c r="K49" s="43" t="s">
        <v>539</v>
      </c>
      <c r="L49" s="43">
        <v>23389638.539999999</v>
      </c>
      <c r="M49" s="43">
        <v>1972.29</v>
      </c>
      <c r="N49" s="43">
        <v>953</v>
      </c>
      <c r="O49" s="43">
        <v>4258702.62</v>
      </c>
      <c r="P49" s="43">
        <v>63827615.530000001</v>
      </c>
      <c r="Q49" s="43">
        <v>1364.29</v>
      </c>
      <c r="R49" s="8"/>
    </row>
    <row r="50" spans="1:18" x14ac:dyDescent="0.3">
      <c r="A50" s="43" t="s">
        <v>432</v>
      </c>
      <c r="B50" s="43"/>
      <c r="C50" s="43">
        <v>22488589.77</v>
      </c>
      <c r="D50" s="43"/>
      <c r="E50" s="43"/>
      <c r="F50" s="43">
        <v>3299818</v>
      </c>
      <c r="G50" s="43">
        <v>22534059.52</v>
      </c>
      <c r="H50" s="8"/>
      <c r="K50" s="43" t="s">
        <v>557</v>
      </c>
      <c r="L50" s="43">
        <v>21982512.579999998</v>
      </c>
      <c r="M50" s="43">
        <v>5479</v>
      </c>
      <c r="N50" s="43"/>
      <c r="O50" s="43">
        <v>40367.86</v>
      </c>
      <c r="P50" s="43">
        <v>31751591.460000001</v>
      </c>
      <c r="Q50" s="43">
        <v>5800</v>
      </c>
      <c r="R50" s="8"/>
    </row>
    <row r="51" spans="1:18" x14ac:dyDescent="0.3">
      <c r="A51" s="43" t="s">
        <v>380</v>
      </c>
      <c r="B51" s="43"/>
      <c r="C51" s="43">
        <v>20197896.170000002</v>
      </c>
      <c r="D51" s="43"/>
      <c r="E51" s="43"/>
      <c r="F51" s="43">
        <v>1136000</v>
      </c>
      <c r="G51" s="43">
        <v>20197896.170000002</v>
      </c>
      <c r="H51" s="8"/>
      <c r="K51" s="43" t="s">
        <v>503</v>
      </c>
      <c r="L51" s="43">
        <v>20958687.969999999</v>
      </c>
      <c r="M51" s="43">
        <v>987780</v>
      </c>
      <c r="N51" s="43">
        <v>12073</v>
      </c>
      <c r="O51" s="43">
        <v>21867075.199999999</v>
      </c>
      <c r="P51" s="43">
        <v>27797345.739999998</v>
      </c>
      <c r="Q51" s="43">
        <v>987780</v>
      </c>
      <c r="R51" s="8"/>
    </row>
    <row r="52" spans="1:18" x14ac:dyDescent="0.3">
      <c r="A52" s="43" t="s">
        <v>441</v>
      </c>
      <c r="B52" s="43"/>
      <c r="C52" s="43">
        <v>19036468.690000001</v>
      </c>
      <c r="D52" s="43"/>
      <c r="E52" s="43">
        <v>14920.81</v>
      </c>
      <c r="F52" s="43">
        <v>3223157</v>
      </c>
      <c r="G52" s="43">
        <v>19157345.300000001</v>
      </c>
      <c r="H52" s="8"/>
      <c r="K52" s="43" t="s">
        <v>534</v>
      </c>
      <c r="L52" s="43">
        <v>20704883.75</v>
      </c>
      <c r="M52" s="43"/>
      <c r="N52" s="43"/>
      <c r="O52" s="43">
        <v>301705.44</v>
      </c>
      <c r="P52" s="43">
        <v>5558535.6200000001</v>
      </c>
      <c r="Q52" s="43"/>
      <c r="R52" s="8"/>
    </row>
    <row r="53" spans="1:18" x14ac:dyDescent="0.3">
      <c r="A53" s="43" t="s">
        <v>530</v>
      </c>
      <c r="B53" s="43">
        <v>12450</v>
      </c>
      <c r="C53" s="43">
        <v>18969569.120000001</v>
      </c>
      <c r="D53" s="43"/>
      <c r="E53" s="43">
        <v>184117.65</v>
      </c>
      <c r="F53" s="43">
        <v>231388.1</v>
      </c>
      <c r="G53" s="43">
        <v>18972107.120000001</v>
      </c>
      <c r="H53" s="8"/>
      <c r="K53" s="43" t="s">
        <v>508</v>
      </c>
      <c r="L53" s="43">
        <v>18241015.59</v>
      </c>
      <c r="M53" s="43">
        <v>4491025.25</v>
      </c>
      <c r="N53" s="43">
        <v>337427</v>
      </c>
      <c r="O53" s="43">
        <v>2917667.52</v>
      </c>
      <c r="P53" s="43">
        <v>25178761.050000001</v>
      </c>
      <c r="Q53" s="43">
        <v>4504742.24</v>
      </c>
      <c r="R53" s="8"/>
    </row>
    <row r="54" spans="1:18" x14ac:dyDescent="0.3">
      <c r="A54" s="43" t="s">
        <v>478</v>
      </c>
      <c r="B54" s="43">
        <v>12999</v>
      </c>
      <c r="C54" s="43">
        <v>16127796.720000001</v>
      </c>
      <c r="D54" s="43"/>
      <c r="E54" s="43">
        <v>100</v>
      </c>
      <c r="F54" s="43">
        <v>442376.2</v>
      </c>
      <c r="G54" s="43">
        <v>16184843.310000001</v>
      </c>
      <c r="H54" s="8"/>
      <c r="K54" s="43" t="s">
        <v>554</v>
      </c>
      <c r="L54" s="43">
        <v>18146964.59</v>
      </c>
      <c r="M54" s="43">
        <v>2058766.99</v>
      </c>
      <c r="N54" s="43">
        <v>3485</v>
      </c>
      <c r="O54" s="43">
        <v>122991.45</v>
      </c>
      <c r="P54" s="43">
        <v>34253228.420000002</v>
      </c>
      <c r="Q54" s="43">
        <v>1915219.08</v>
      </c>
      <c r="R54" s="8"/>
    </row>
    <row r="55" spans="1:18" x14ac:dyDescent="0.3">
      <c r="A55" s="43" t="s">
        <v>536</v>
      </c>
      <c r="B55" s="43"/>
      <c r="C55" s="43">
        <v>13132361.85</v>
      </c>
      <c r="D55" s="43"/>
      <c r="E55" s="43"/>
      <c r="F55" s="43">
        <v>12867585.25</v>
      </c>
      <c r="G55" s="43">
        <v>14053752.75</v>
      </c>
      <c r="H55" s="8"/>
      <c r="K55" s="43" t="s">
        <v>523</v>
      </c>
      <c r="L55" s="43">
        <v>18068565.190000001</v>
      </c>
      <c r="M55" s="43">
        <v>1668</v>
      </c>
      <c r="N55" s="43"/>
      <c r="O55" s="43">
        <v>3091485.28</v>
      </c>
      <c r="P55" s="43">
        <v>28923029.789999999</v>
      </c>
      <c r="Q55" s="43">
        <v>1743</v>
      </c>
      <c r="R55" s="8"/>
    </row>
    <row r="56" spans="1:18" x14ac:dyDescent="0.3">
      <c r="A56" s="43" t="s">
        <v>355</v>
      </c>
      <c r="B56" s="43"/>
      <c r="C56" s="43">
        <v>11648850</v>
      </c>
      <c r="D56" s="43"/>
      <c r="E56" s="43">
        <v>401234.36</v>
      </c>
      <c r="F56" s="43">
        <v>89331116.849999994</v>
      </c>
      <c r="G56" s="43">
        <v>4821363</v>
      </c>
      <c r="H56" s="8"/>
      <c r="K56" s="43" t="s">
        <v>320</v>
      </c>
      <c r="L56" s="43">
        <v>17418887.539999999</v>
      </c>
      <c r="M56" s="43"/>
      <c r="N56" s="43"/>
      <c r="O56" s="43">
        <v>7554014.8799999999</v>
      </c>
      <c r="P56" s="43">
        <v>17000352.43</v>
      </c>
      <c r="Q56" s="43"/>
      <c r="R56" s="8"/>
    </row>
    <row r="57" spans="1:18" x14ac:dyDescent="0.3">
      <c r="A57" s="43" t="s">
        <v>567</v>
      </c>
      <c r="B57" s="43"/>
      <c r="C57" s="43">
        <v>10391604.880000001</v>
      </c>
      <c r="D57" s="43"/>
      <c r="E57" s="43"/>
      <c r="F57" s="43">
        <v>222062</v>
      </c>
      <c r="G57" s="43">
        <v>10391604.880000001</v>
      </c>
      <c r="H57" s="8"/>
      <c r="K57" s="43" t="s">
        <v>473</v>
      </c>
      <c r="L57" s="43">
        <v>16301810.48</v>
      </c>
      <c r="M57" s="43"/>
      <c r="N57" s="43"/>
      <c r="O57" s="43"/>
      <c r="P57" s="43">
        <v>17246882.07</v>
      </c>
      <c r="Q57" s="43"/>
      <c r="R57" s="8"/>
    </row>
    <row r="58" spans="1:18" x14ac:dyDescent="0.3">
      <c r="A58" s="43" t="s">
        <v>399</v>
      </c>
      <c r="B58" s="43"/>
      <c r="C58" s="43">
        <v>7664482.2800000003</v>
      </c>
      <c r="D58" s="43"/>
      <c r="E58" s="43"/>
      <c r="F58" s="43"/>
      <c r="G58" s="43">
        <v>7968900.4100000001</v>
      </c>
      <c r="H58" s="8"/>
      <c r="K58" s="43" t="s">
        <v>520</v>
      </c>
      <c r="L58" s="43">
        <v>10636085.199999999</v>
      </c>
      <c r="M58" s="43"/>
      <c r="N58" s="43">
        <v>12393.31</v>
      </c>
      <c r="O58" s="43">
        <v>3056099.95</v>
      </c>
      <c r="P58" s="43">
        <v>7486193.8399999999</v>
      </c>
      <c r="Q58" s="43"/>
      <c r="R58" s="8"/>
    </row>
    <row r="59" spans="1:18" x14ac:dyDescent="0.3">
      <c r="A59" s="43" t="s">
        <v>379</v>
      </c>
      <c r="B59" s="43">
        <v>8150940.2800000003</v>
      </c>
      <c r="C59" s="43">
        <v>7470984.4699999997</v>
      </c>
      <c r="D59" s="43"/>
      <c r="E59" s="43">
        <v>37275528.880000003</v>
      </c>
      <c r="F59" s="43">
        <v>4535435.9000000004</v>
      </c>
      <c r="G59" s="43">
        <v>7470984.4699999997</v>
      </c>
      <c r="H59" s="8"/>
      <c r="K59" s="43" t="s">
        <v>528</v>
      </c>
      <c r="L59" s="43">
        <v>9665956.1300000008</v>
      </c>
      <c r="M59" s="43">
        <v>4073</v>
      </c>
      <c r="N59" s="43"/>
      <c r="O59" s="43">
        <v>2372579.79</v>
      </c>
      <c r="P59" s="43">
        <v>64944465.170000002</v>
      </c>
      <c r="Q59" s="43"/>
      <c r="R59" s="8"/>
    </row>
    <row r="60" spans="1:18" x14ac:dyDescent="0.3">
      <c r="A60" s="43" t="s">
        <v>426</v>
      </c>
      <c r="B60" s="43"/>
      <c r="C60" s="43">
        <v>7200857.04</v>
      </c>
      <c r="D60" s="43"/>
      <c r="E60" s="43">
        <v>66224.399999999994</v>
      </c>
      <c r="F60" s="43">
        <v>9117.5400000000009</v>
      </c>
      <c r="G60" s="43">
        <v>10110018.869999999</v>
      </c>
      <c r="H60" s="8"/>
      <c r="K60" s="43" t="s">
        <v>533</v>
      </c>
      <c r="L60" s="43">
        <v>8927004.7400000002</v>
      </c>
      <c r="M60" s="43">
        <v>683.35</v>
      </c>
      <c r="N60" s="43">
        <v>185223.81</v>
      </c>
      <c r="O60" s="43">
        <v>515558.97</v>
      </c>
      <c r="P60" s="43">
        <v>32744648.109999999</v>
      </c>
      <c r="Q60" s="43"/>
      <c r="R60" s="8"/>
    </row>
    <row r="61" spans="1:18" x14ac:dyDescent="0.3">
      <c r="A61" s="43" t="s">
        <v>338</v>
      </c>
      <c r="B61" s="43"/>
      <c r="C61" s="43">
        <v>6808032.4000000004</v>
      </c>
      <c r="D61" s="43"/>
      <c r="E61" s="43">
        <v>294</v>
      </c>
      <c r="F61" s="43">
        <v>1074470.9099999999</v>
      </c>
      <c r="G61" s="43">
        <v>11858301.609999999</v>
      </c>
      <c r="H61" s="8"/>
      <c r="K61" s="43" t="s">
        <v>447</v>
      </c>
      <c r="L61" s="43">
        <v>8546392.1699999999</v>
      </c>
      <c r="M61" s="43"/>
      <c r="N61" s="43"/>
      <c r="O61" s="43">
        <v>16956542.02</v>
      </c>
      <c r="P61" s="43">
        <v>21685553.719999999</v>
      </c>
      <c r="Q61" s="43"/>
      <c r="R61" s="8"/>
    </row>
    <row r="62" spans="1:18" x14ac:dyDescent="0.3">
      <c r="A62" s="43" t="s">
        <v>519</v>
      </c>
      <c r="B62" s="43"/>
      <c r="C62" s="43">
        <v>6746011.9199999999</v>
      </c>
      <c r="D62" s="43"/>
      <c r="E62" s="43">
        <v>165074.81</v>
      </c>
      <c r="F62" s="43">
        <v>646792</v>
      </c>
      <c r="G62" s="43">
        <v>6770563.46</v>
      </c>
      <c r="H62" s="8"/>
      <c r="K62" s="43" t="s">
        <v>553</v>
      </c>
      <c r="L62" s="43">
        <v>8512740.2599999998</v>
      </c>
      <c r="M62" s="43">
        <v>613018.68999999994</v>
      </c>
      <c r="N62" s="43">
        <v>7332</v>
      </c>
      <c r="O62" s="43">
        <v>90668.62</v>
      </c>
      <c r="P62" s="43">
        <v>18519496.5</v>
      </c>
      <c r="Q62" s="43">
        <v>356724.96</v>
      </c>
      <c r="R62" s="8"/>
    </row>
    <row r="63" spans="1:18" x14ac:dyDescent="0.3">
      <c r="A63" s="43" t="s">
        <v>398</v>
      </c>
      <c r="B63" s="43"/>
      <c r="C63" s="43">
        <v>5133682.84</v>
      </c>
      <c r="D63" s="43"/>
      <c r="E63" s="43">
        <v>40080</v>
      </c>
      <c r="F63" s="43">
        <v>99007802</v>
      </c>
      <c r="G63" s="43">
        <v>5791298.3200000003</v>
      </c>
      <c r="H63" s="8"/>
      <c r="K63" s="43" t="s">
        <v>567</v>
      </c>
      <c r="L63" s="43">
        <v>8420017.9399999995</v>
      </c>
      <c r="M63" s="43">
        <v>11202750</v>
      </c>
      <c r="N63" s="43"/>
      <c r="O63" s="43">
        <v>35565.01</v>
      </c>
      <c r="P63" s="43">
        <v>214237.08</v>
      </c>
      <c r="Q63" s="43">
        <v>11202750</v>
      </c>
      <c r="R63" s="8"/>
    </row>
    <row r="64" spans="1:18" x14ac:dyDescent="0.3">
      <c r="A64" s="43" t="s">
        <v>531</v>
      </c>
      <c r="B64" s="43"/>
      <c r="C64" s="43">
        <v>5105575.04</v>
      </c>
      <c r="D64" s="43"/>
      <c r="E64" s="43">
        <v>218465</v>
      </c>
      <c r="F64" s="43">
        <v>152684</v>
      </c>
      <c r="G64" s="43">
        <v>5160180.04</v>
      </c>
      <c r="H64" s="8"/>
      <c r="K64" s="43" t="s">
        <v>415</v>
      </c>
      <c r="L64" s="43">
        <v>7654928.2400000002</v>
      </c>
      <c r="M64" s="43">
        <v>174169928.30000001</v>
      </c>
      <c r="N64" s="43">
        <v>38139.85</v>
      </c>
      <c r="O64" s="43">
        <v>1649.65</v>
      </c>
      <c r="P64" s="43">
        <v>13867899</v>
      </c>
      <c r="Q64" s="43">
        <v>174169928.30000001</v>
      </c>
      <c r="R64" s="8"/>
    </row>
    <row r="65" spans="1:18" x14ac:dyDescent="0.3">
      <c r="A65" s="43" t="s">
        <v>541</v>
      </c>
      <c r="B65" s="43"/>
      <c r="C65" s="43">
        <v>4598760.8499999996</v>
      </c>
      <c r="D65" s="43"/>
      <c r="E65" s="43"/>
      <c r="F65" s="43">
        <v>204560</v>
      </c>
      <c r="G65" s="43">
        <v>6578163.5</v>
      </c>
      <c r="H65" s="8"/>
      <c r="K65" s="43" t="s">
        <v>552</v>
      </c>
      <c r="L65" s="43">
        <v>7302329.1699999999</v>
      </c>
      <c r="M65" s="43">
        <v>574883.22</v>
      </c>
      <c r="N65" s="43">
        <v>101</v>
      </c>
      <c r="O65" s="43">
        <v>30865.59</v>
      </c>
      <c r="P65" s="43">
        <v>20243707.870000001</v>
      </c>
      <c r="Q65" s="43">
        <v>387748.66</v>
      </c>
      <c r="R65" s="8"/>
    </row>
    <row r="66" spans="1:18" x14ac:dyDescent="0.3">
      <c r="A66" s="43" t="s">
        <v>434</v>
      </c>
      <c r="B66" s="43"/>
      <c r="C66" s="43">
        <v>4241852.1500000004</v>
      </c>
      <c r="D66" s="43"/>
      <c r="E66" s="43"/>
      <c r="F66" s="43">
        <v>23918.400000000001</v>
      </c>
      <c r="G66" s="43">
        <v>4279782.29</v>
      </c>
      <c r="H66" s="8"/>
      <c r="K66" s="43" t="s">
        <v>494</v>
      </c>
      <c r="L66" s="43">
        <v>7222105.1399999997</v>
      </c>
      <c r="M66" s="43">
        <v>1601.25</v>
      </c>
      <c r="N66" s="43">
        <v>1793</v>
      </c>
      <c r="O66" s="43">
        <v>4143776.78</v>
      </c>
      <c r="P66" s="43">
        <v>62101649.170000002</v>
      </c>
      <c r="Q66" s="43">
        <v>1380</v>
      </c>
      <c r="R66" s="8"/>
    </row>
    <row r="67" spans="1:18" x14ac:dyDescent="0.3">
      <c r="A67" s="43" t="s">
        <v>534</v>
      </c>
      <c r="B67" s="43"/>
      <c r="C67" s="43">
        <v>3975095.61</v>
      </c>
      <c r="D67" s="43"/>
      <c r="E67" s="43"/>
      <c r="F67" s="43">
        <v>88359.29</v>
      </c>
      <c r="G67" s="43">
        <v>3996318.12</v>
      </c>
      <c r="H67" s="8"/>
      <c r="K67" s="43" t="s">
        <v>413</v>
      </c>
      <c r="L67" s="43">
        <v>6865789.7199999997</v>
      </c>
      <c r="M67" s="43"/>
      <c r="N67" s="43"/>
      <c r="O67" s="43">
        <v>601</v>
      </c>
      <c r="P67" s="43">
        <v>672014</v>
      </c>
      <c r="Q67" s="43"/>
      <c r="R67" s="8"/>
    </row>
    <row r="68" spans="1:18" x14ac:dyDescent="0.3">
      <c r="A68" s="43" t="s">
        <v>416</v>
      </c>
      <c r="B68" s="43"/>
      <c r="C68" s="43">
        <v>3787375.79</v>
      </c>
      <c r="D68" s="43"/>
      <c r="E68" s="43"/>
      <c r="F68" s="43">
        <v>540</v>
      </c>
      <c r="G68" s="43">
        <v>3954579.21</v>
      </c>
      <c r="H68" s="8"/>
      <c r="K68" s="43" t="s">
        <v>550</v>
      </c>
      <c r="L68" s="43">
        <v>6777754.9800000004</v>
      </c>
      <c r="M68" s="43">
        <v>1435849.45</v>
      </c>
      <c r="N68" s="43"/>
      <c r="O68" s="43">
        <v>3024.56</v>
      </c>
      <c r="P68" s="43">
        <v>21524088.120000001</v>
      </c>
      <c r="Q68" s="43">
        <v>1381540.34</v>
      </c>
      <c r="R68" s="8"/>
    </row>
    <row r="69" spans="1:18" x14ac:dyDescent="0.3">
      <c r="A69" s="43" t="s">
        <v>513</v>
      </c>
      <c r="B69" s="43"/>
      <c r="C69" s="43">
        <v>3231750.66</v>
      </c>
      <c r="D69" s="43"/>
      <c r="E69" s="43"/>
      <c r="F69" s="43">
        <v>218955.9</v>
      </c>
      <c r="G69" s="43">
        <v>4202345.8099999996</v>
      </c>
      <c r="H69" s="8"/>
      <c r="K69" s="43" t="s">
        <v>499</v>
      </c>
      <c r="L69" s="43">
        <v>6727577.96</v>
      </c>
      <c r="M69" s="43"/>
      <c r="N69" s="43">
        <v>3549.7</v>
      </c>
      <c r="O69" s="43">
        <v>552932.32999999996</v>
      </c>
      <c r="P69" s="43">
        <v>12916267.539999999</v>
      </c>
      <c r="Q69" s="43">
        <v>8729</v>
      </c>
      <c r="R69" s="8"/>
    </row>
    <row r="70" spans="1:18" x14ac:dyDescent="0.3">
      <c r="A70" s="43" t="s">
        <v>514</v>
      </c>
      <c r="B70" s="43"/>
      <c r="C70" s="43">
        <v>2903003.56</v>
      </c>
      <c r="D70" s="43"/>
      <c r="E70" s="43">
        <v>49781.97</v>
      </c>
      <c r="F70" s="43">
        <v>2393271.17</v>
      </c>
      <c r="G70" s="43">
        <v>2964249.56</v>
      </c>
      <c r="H70" s="8"/>
      <c r="K70" s="43" t="s">
        <v>536</v>
      </c>
      <c r="L70" s="43">
        <v>6609548</v>
      </c>
      <c r="M70" s="43">
        <v>21000</v>
      </c>
      <c r="N70" s="43"/>
      <c r="O70" s="43">
        <v>33964673.119999997</v>
      </c>
      <c r="P70" s="43">
        <v>109959882.83</v>
      </c>
      <c r="Q70" s="43">
        <v>21000</v>
      </c>
      <c r="R70" s="8"/>
    </row>
    <row r="71" spans="1:18" x14ac:dyDescent="0.3">
      <c r="A71" s="43" t="s">
        <v>323</v>
      </c>
      <c r="B71" s="43"/>
      <c r="C71" s="43">
        <v>2736882.2</v>
      </c>
      <c r="D71" s="43"/>
      <c r="E71" s="43">
        <v>1585.68</v>
      </c>
      <c r="F71" s="43">
        <v>4068</v>
      </c>
      <c r="G71" s="43">
        <v>2767412.87</v>
      </c>
      <c r="H71" s="8"/>
      <c r="K71" s="43" t="s">
        <v>427</v>
      </c>
      <c r="L71" s="43">
        <v>6441872.3499999996</v>
      </c>
      <c r="M71" s="43"/>
      <c r="N71" s="43">
        <v>13179.13</v>
      </c>
      <c r="O71" s="43"/>
      <c r="P71" s="43">
        <v>29550008.300000001</v>
      </c>
      <c r="Q71" s="43"/>
      <c r="R71" s="8"/>
    </row>
    <row r="72" spans="1:18" x14ac:dyDescent="0.3">
      <c r="A72" s="43" t="s">
        <v>424</v>
      </c>
      <c r="B72" s="43"/>
      <c r="C72" s="43">
        <v>2573064</v>
      </c>
      <c r="D72" s="43"/>
      <c r="E72" s="43">
        <v>550</v>
      </c>
      <c r="F72" s="43">
        <v>18772.900000000001</v>
      </c>
      <c r="G72" s="43">
        <v>2600878</v>
      </c>
      <c r="H72" s="8"/>
      <c r="K72" s="43" t="s">
        <v>327</v>
      </c>
      <c r="L72" s="43">
        <v>6342242.25</v>
      </c>
      <c r="M72" s="43">
        <v>67916.95</v>
      </c>
      <c r="N72" s="43">
        <v>224701.8</v>
      </c>
      <c r="O72" s="43">
        <v>1774647.77</v>
      </c>
      <c r="P72" s="43">
        <v>12175672.300000001</v>
      </c>
      <c r="Q72" s="43">
        <v>67916.95</v>
      </c>
      <c r="R72" s="8"/>
    </row>
    <row r="73" spans="1:18" x14ac:dyDescent="0.3">
      <c r="A73" s="43" t="s">
        <v>397</v>
      </c>
      <c r="B73" s="43"/>
      <c r="C73" s="43">
        <v>1926120.92</v>
      </c>
      <c r="D73" s="43"/>
      <c r="E73" s="43">
        <v>20</v>
      </c>
      <c r="F73" s="43">
        <v>837.04</v>
      </c>
      <c r="G73" s="43">
        <v>1996905.8</v>
      </c>
      <c r="H73" s="8"/>
      <c r="K73" s="43" t="s">
        <v>529</v>
      </c>
      <c r="L73" s="43">
        <v>5804710.1100000003</v>
      </c>
      <c r="M73" s="43"/>
      <c r="N73" s="43"/>
      <c r="O73" s="43">
        <v>2087592.06</v>
      </c>
      <c r="P73" s="43">
        <v>10866810.99</v>
      </c>
      <c r="Q73" s="43">
        <v>15922.07</v>
      </c>
      <c r="R73" s="8"/>
    </row>
    <row r="74" spans="1:18" x14ac:dyDescent="0.3">
      <c r="A74" s="43" t="s">
        <v>494</v>
      </c>
      <c r="B74" s="43"/>
      <c r="C74" s="43">
        <v>1614625.08</v>
      </c>
      <c r="D74" s="43"/>
      <c r="E74" s="43">
        <v>544121.17000000004</v>
      </c>
      <c r="F74" s="43">
        <v>2468144.9</v>
      </c>
      <c r="G74" s="43">
        <v>1842312.01</v>
      </c>
      <c r="H74" s="8"/>
      <c r="K74" s="43" t="s">
        <v>531</v>
      </c>
      <c r="L74" s="43">
        <v>5661100.9100000001</v>
      </c>
      <c r="M74" s="43">
        <v>5181213.34</v>
      </c>
      <c r="N74" s="43">
        <v>1279</v>
      </c>
      <c r="O74" s="43">
        <v>11669607.16</v>
      </c>
      <c r="P74" s="43">
        <v>25912679.739999998</v>
      </c>
      <c r="Q74" s="43">
        <v>5181213.34</v>
      </c>
      <c r="R74" s="8"/>
    </row>
    <row r="75" spans="1:18" x14ac:dyDescent="0.3">
      <c r="A75" s="43" t="s">
        <v>529</v>
      </c>
      <c r="B75" s="43"/>
      <c r="C75" s="43">
        <v>1286021.1200000001</v>
      </c>
      <c r="D75" s="43"/>
      <c r="E75" s="43">
        <v>6</v>
      </c>
      <c r="F75" s="43">
        <v>1390607</v>
      </c>
      <c r="G75" s="43">
        <v>1288624.78</v>
      </c>
      <c r="H75" s="8"/>
      <c r="K75" s="43" t="s">
        <v>549</v>
      </c>
      <c r="L75" s="43">
        <v>5644174.1399999997</v>
      </c>
      <c r="M75" s="43">
        <v>1842</v>
      </c>
      <c r="N75" s="43">
        <v>307</v>
      </c>
      <c r="O75" s="43">
        <v>44770.45</v>
      </c>
      <c r="P75" s="43">
        <v>5073382.21</v>
      </c>
      <c r="Q75" s="43">
        <v>2127</v>
      </c>
      <c r="R75" s="8"/>
    </row>
    <row r="76" spans="1:18" x14ac:dyDescent="0.3">
      <c r="A76" s="43" t="s">
        <v>569</v>
      </c>
      <c r="B76" s="43"/>
      <c r="C76" s="43">
        <v>1219627.72</v>
      </c>
      <c r="D76" s="43">
        <v>100</v>
      </c>
      <c r="E76" s="43">
        <v>502</v>
      </c>
      <c r="F76" s="43">
        <v>3801357.15</v>
      </c>
      <c r="G76" s="43">
        <v>2035214.13</v>
      </c>
      <c r="H76" s="8"/>
      <c r="K76" s="43" t="s">
        <v>538</v>
      </c>
      <c r="L76" s="43">
        <v>5468128.3600000003</v>
      </c>
      <c r="M76" s="43"/>
      <c r="N76" s="43"/>
      <c r="O76" s="43">
        <v>1923044.27</v>
      </c>
      <c r="P76" s="43">
        <v>28792399</v>
      </c>
      <c r="Q76" s="43"/>
      <c r="R76" s="8"/>
    </row>
    <row r="77" spans="1:18" x14ac:dyDescent="0.3">
      <c r="A77" s="43" t="s">
        <v>535</v>
      </c>
      <c r="B77" s="43">
        <v>829720.01</v>
      </c>
      <c r="C77" s="43">
        <v>1211937.23</v>
      </c>
      <c r="D77" s="43"/>
      <c r="E77" s="43">
        <v>345986.34</v>
      </c>
      <c r="F77" s="43">
        <v>1620707.28</v>
      </c>
      <c r="G77" s="43">
        <v>3251114.67</v>
      </c>
      <c r="H77" s="8"/>
      <c r="K77" s="43" t="s">
        <v>559</v>
      </c>
      <c r="L77" s="43">
        <v>5050587.6100000003</v>
      </c>
      <c r="M77" s="43">
        <v>17517240</v>
      </c>
      <c r="N77" s="43">
        <v>606020.79</v>
      </c>
      <c r="O77" s="43">
        <v>12014845.59</v>
      </c>
      <c r="P77" s="43">
        <v>37735214.560000002</v>
      </c>
      <c r="Q77" s="43">
        <v>17502700</v>
      </c>
      <c r="R77" s="8"/>
    </row>
    <row r="78" spans="1:18" x14ac:dyDescent="0.3">
      <c r="A78" s="43" t="s">
        <v>491</v>
      </c>
      <c r="B78" s="43">
        <v>1000</v>
      </c>
      <c r="C78" s="43">
        <v>1075958.97</v>
      </c>
      <c r="D78" s="43"/>
      <c r="E78" s="43">
        <v>134923.18</v>
      </c>
      <c r="F78" s="43">
        <v>1076689.02</v>
      </c>
      <c r="G78" s="43">
        <v>1309853.45</v>
      </c>
      <c r="H78" s="8"/>
      <c r="K78" s="43" t="s">
        <v>535</v>
      </c>
      <c r="L78" s="43">
        <v>4881750.6900000004</v>
      </c>
      <c r="M78" s="43">
        <v>9000</v>
      </c>
      <c r="N78" s="43">
        <v>30832.799999999999</v>
      </c>
      <c r="O78" s="43">
        <v>4287291.68</v>
      </c>
      <c r="P78" s="43">
        <v>29286265.440000001</v>
      </c>
      <c r="Q78" s="43">
        <v>9000</v>
      </c>
      <c r="R78" s="8"/>
    </row>
    <row r="79" spans="1:18" x14ac:dyDescent="0.3">
      <c r="A79" s="43" t="s">
        <v>497</v>
      </c>
      <c r="B79" s="43"/>
      <c r="C79" s="43">
        <v>1022050.44</v>
      </c>
      <c r="D79" s="43"/>
      <c r="E79" s="43">
        <v>343932.1</v>
      </c>
      <c r="F79" s="43">
        <v>1404246.36</v>
      </c>
      <c r="G79" s="43">
        <v>1184021.6499999999</v>
      </c>
      <c r="H79" s="8"/>
      <c r="K79" s="43" t="s">
        <v>551</v>
      </c>
      <c r="L79" s="43">
        <v>4828711.28</v>
      </c>
      <c r="M79" s="43">
        <v>388920.1</v>
      </c>
      <c r="N79" s="43">
        <v>9357</v>
      </c>
      <c r="O79" s="43">
        <v>82861.990000000005</v>
      </c>
      <c r="P79" s="43">
        <v>22655714.140000001</v>
      </c>
      <c r="Q79" s="43">
        <v>182147.72</v>
      </c>
      <c r="R79" s="8"/>
    </row>
    <row r="80" spans="1:18" x14ac:dyDescent="0.3">
      <c r="A80" s="43" t="s">
        <v>319</v>
      </c>
      <c r="B80" s="43">
        <v>4128562.64</v>
      </c>
      <c r="C80" s="43">
        <v>1012747.23</v>
      </c>
      <c r="D80" s="43"/>
      <c r="E80" s="43"/>
      <c r="F80" s="43">
        <v>2574165</v>
      </c>
      <c r="G80" s="43">
        <v>1025579.83</v>
      </c>
      <c r="H80" s="8"/>
      <c r="K80" s="43" t="s">
        <v>434</v>
      </c>
      <c r="L80" s="43">
        <v>4671123.17</v>
      </c>
      <c r="M80" s="43"/>
      <c r="N80" s="43">
        <v>47518.21</v>
      </c>
      <c r="O80" s="43">
        <v>576929.16</v>
      </c>
      <c r="P80" s="43">
        <v>23851351.800000001</v>
      </c>
      <c r="Q80" s="43"/>
      <c r="R80" s="8"/>
    </row>
    <row r="81" spans="1:18" x14ac:dyDescent="0.3">
      <c r="A81" s="43" t="s">
        <v>572</v>
      </c>
      <c r="B81" s="43">
        <v>3583178.77</v>
      </c>
      <c r="C81" s="43">
        <v>1005034.66</v>
      </c>
      <c r="D81" s="43">
        <v>554521.74</v>
      </c>
      <c r="E81" s="43">
        <v>3783011.25</v>
      </c>
      <c r="F81" s="43">
        <v>1192458</v>
      </c>
      <c r="G81" s="43">
        <v>1092474.76</v>
      </c>
      <c r="H81" s="8"/>
      <c r="K81" s="43" t="s">
        <v>491</v>
      </c>
      <c r="L81" s="43">
        <v>4554439.6500000004</v>
      </c>
      <c r="M81" s="43"/>
      <c r="N81" s="43">
        <v>6446.67</v>
      </c>
      <c r="O81" s="43">
        <v>2330644.5</v>
      </c>
      <c r="P81" s="43">
        <v>17709539.109999999</v>
      </c>
      <c r="Q81" s="43"/>
      <c r="R81" s="8"/>
    </row>
    <row r="82" spans="1:18" x14ac:dyDescent="0.3">
      <c r="A82" s="43" t="s">
        <v>328</v>
      </c>
      <c r="B82" s="43"/>
      <c r="C82" s="43">
        <v>973562</v>
      </c>
      <c r="D82" s="43"/>
      <c r="E82" s="43"/>
      <c r="F82" s="43">
        <v>4678613.7300000004</v>
      </c>
      <c r="G82" s="43">
        <v>973562</v>
      </c>
      <c r="H82" s="8"/>
      <c r="K82" s="43" t="s">
        <v>461</v>
      </c>
      <c r="L82" s="43">
        <v>4346503.6900000004</v>
      </c>
      <c r="M82" s="43">
        <v>15346320.710000001</v>
      </c>
      <c r="N82" s="43">
        <v>443</v>
      </c>
      <c r="O82" s="43">
        <v>215131.5</v>
      </c>
      <c r="P82" s="43">
        <v>32096623.440000001</v>
      </c>
      <c r="Q82" s="43">
        <v>15346299.710000001</v>
      </c>
      <c r="R82" s="8"/>
    </row>
    <row r="83" spans="1:18" x14ac:dyDescent="0.3">
      <c r="A83" s="43" t="s">
        <v>461</v>
      </c>
      <c r="B83" s="43">
        <v>100</v>
      </c>
      <c r="C83" s="43">
        <v>966430.76</v>
      </c>
      <c r="D83" s="43"/>
      <c r="E83" s="43">
        <v>3750</v>
      </c>
      <c r="F83" s="43">
        <v>956177.58</v>
      </c>
      <c r="G83" s="43">
        <v>1995090.89</v>
      </c>
      <c r="H83" s="8"/>
      <c r="K83" s="43" t="s">
        <v>569</v>
      </c>
      <c r="L83" s="43">
        <v>4300551.87</v>
      </c>
      <c r="M83" s="43">
        <v>1020.73</v>
      </c>
      <c r="N83" s="43">
        <v>225538.62</v>
      </c>
      <c r="O83" s="43">
        <v>1710727.89</v>
      </c>
      <c r="P83" s="43">
        <v>67421105.480000004</v>
      </c>
      <c r="Q83" s="43"/>
      <c r="R83" s="8"/>
    </row>
    <row r="84" spans="1:18" x14ac:dyDescent="0.3">
      <c r="A84" s="43" t="s">
        <v>435</v>
      </c>
      <c r="B84" s="43"/>
      <c r="C84" s="43">
        <v>926853.19</v>
      </c>
      <c r="D84" s="43"/>
      <c r="E84" s="43">
        <v>966.16</v>
      </c>
      <c r="F84" s="43">
        <v>388812.32</v>
      </c>
      <c r="G84" s="43">
        <v>1260888.48</v>
      </c>
      <c r="H84" s="8"/>
      <c r="K84" s="43" t="s">
        <v>478</v>
      </c>
      <c r="L84" s="43">
        <v>4262410.57</v>
      </c>
      <c r="M84" s="43"/>
      <c r="N84" s="43">
        <v>1084.44</v>
      </c>
      <c r="O84" s="43">
        <v>1065149.3600000001</v>
      </c>
      <c r="P84" s="43">
        <v>27239904.059999999</v>
      </c>
      <c r="Q84" s="43"/>
      <c r="R84" s="8"/>
    </row>
    <row r="85" spans="1:18" x14ac:dyDescent="0.3">
      <c r="A85" s="43" t="s">
        <v>463</v>
      </c>
      <c r="B85" s="43">
        <v>2712187.2</v>
      </c>
      <c r="C85" s="43">
        <v>897524.26</v>
      </c>
      <c r="D85" s="43"/>
      <c r="E85" s="43">
        <v>200</v>
      </c>
      <c r="F85" s="43">
        <v>6298740.2000000002</v>
      </c>
      <c r="G85" s="43">
        <v>945404.26</v>
      </c>
      <c r="H85" s="8"/>
      <c r="K85" s="43" t="s">
        <v>561</v>
      </c>
      <c r="L85" s="43">
        <v>4255639.91</v>
      </c>
      <c r="M85" s="43">
        <v>15090.27</v>
      </c>
      <c r="N85" s="43">
        <v>1054234.8500000001</v>
      </c>
      <c r="O85" s="43">
        <v>7191540.7000000002</v>
      </c>
      <c r="P85" s="43">
        <v>10139957.539999999</v>
      </c>
      <c r="Q85" s="43">
        <v>15090.27</v>
      </c>
      <c r="R85" s="8"/>
    </row>
    <row r="86" spans="1:18" x14ac:dyDescent="0.3">
      <c r="A86" s="43" t="s">
        <v>568</v>
      </c>
      <c r="B86" s="43"/>
      <c r="C86" s="43">
        <v>884972</v>
      </c>
      <c r="D86" s="43">
        <v>5074</v>
      </c>
      <c r="E86" s="43">
        <v>4924</v>
      </c>
      <c r="F86" s="43">
        <v>546546.04</v>
      </c>
      <c r="G86" s="43">
        <v>887546</v>
      </c>
      <c r="H86" s="8"/>
      <c r="K86" s="43" t="s">
        <v>570</v>
      </c>
      <c r="L86" s="43">
        <v>3943173.24</v>
      </c>
      <c r="M86" s="43"/>
      <c r="N86" s="43">
        <v>8462.4599999999991</v>
      </c>
      <c r="O86" s="43">
        <v>98200.33</v>
      </c>
      <c r="P86" s="43">
        <v>9597452.5899999999</v>
      </c>
      <c r="Q86" s="43"/>
      <c r="R86" s="8"/>
    </row>
    <row r="87" spans="1:18" x14ac:dyDescent="0.3">
      <c r="A87" s="43" t="s">
        <v>528</v>
      </c>
      <c r="B87" s="43">
        <v>6370</v>
      </c>
      <c r="C87" s="43">
        <v>828811.42</v>
      </c>
      <c r="D87" s="43"/>
      <c r="E87" s="43"/>
      <c r="F87" s="43">
        <v>612378.96</v>
      </c>
      <c r="G87" s="43">
        <v>919883.42</v>
      </c>
      <c r="H87" s="8"/>
      <c r="K87" s="43" t="s">
        <v>537</v>
      </c>
      <c r="L87" s="43">
        <v>3836982.64</v>
      </c>
      <c r="M87" s="43">
        <v>3750000</v>
      </c>
      <c r="N87" s="43"/>
      <c r="O87" s="43">
        <v>48580920.490000002</v>
      </c>
      <c r="P87" s="43">
        <v>210091921.71000001</v>
      </c>
      <c r="Q87" s="43">
        <v>3750000</v>
      </c>
      <c r="R87" s="8"/>
    </row>
    <row r="88" spans="1:18" x14ac:dyDescent="0.3">
      <c r="A88" s="43" t="s">
        <v>446</v>
      </c>
      <c r="B88" s="43"/>
      <c r="C88" s="43">
        <v>728139.56</v>
      </c>
      <c r="D88" s="43"/>
      <c r="E88" s="43"/>
      <c r="F88" s="43">
        <v>233762.2</v>
      </c>
      <c r="G88" s="43">
        <v>728287.56</v>
      </c>
      <c r="H88" s="8"/>
      <c r="K88" s="43" t="s">
        <v>340</v>
      </c>
      <c r="L88" s="43">
        <v>3827001.08</v>
      </c>
      <c r="M88" s="43">
        <v>100</v>
      </c>
      <c r="N88" s="43"/>
      <c r="O88" s="43">
        <v>693420.29</v>
      </c>
      <c r="P88" s="43">
        <v>18630091.280000001</v>
      </c>
      <c r="Q88" s="43">
        <v>100</v>
      </c>
      <c r="R88" s="8"/>
    </row>
    <row r="89" spans="1:18" x14ac:dyDescent="0.3">
      <c r="A89" s="43" t="s">
        <v>448</v>
      </c>
      <c r="B89" s="43"/>
      <c r="C89" s="43">
        <v>715176.3</v>
      </c>
      <c r="D89" s="43"/>
      <c r="E89" s="43">
        <v>759926.41</v>
      </c>
      <c r="F89" s="43">
        <v>2486179.59</v>
      </c>
      <c r="G89" s="43">
        <v>826546.57</v>
      </c>
      <c r="H89" s="8"/>
      <c r="K89" s="43" t="s">
        <v>516</v>
      </c>
      <c r="L89" s="43">
        <v>3784609.85</v>
      </c>
      <c r="M89" s="43"/>
      <c r="N89" s="43"/>
      <c r="O89" s="43">
        <v>2383734.79</v>
      </c>
      <c r="P89" s="43">
        <v>14924974.01</v>
      </c>
      <c r="Q89" s="43">
        <v>28134.69</v>
      </c>
      <c r="R89" s="8"/>
    </row>
    <row r="90" spans="1:18" x14ac:dyDescent="0.3">
      <c r="A90" s="43" t="s">
        <v>417</v>
      </c>
      <c r="B90" s="43"/>
      <c r="C90" s="43">
        <v>533038.13</v>
      </c>
      <c r="D90" s="43"/>
      <c r="E90" s="43"/>
      <c r="F90" s="43">
        <v>1009470</v>
      </c>
      <c r="G90" s="43">
        <v>627461.59</v>
      </c>
      <c r="H90" s="8"/>
      <c r="K90" s="43" t="s">
        <v>497</v>
      </c>
      <c r="L90" s="43">
        <v>3626157.49</v>
      </c>
      <c r="M90" s="43"/>
      <c r="N90" s="43">
        <v>362024.16</v>
      </c>
      <c r="O90" s="43">
        <v>7232520.8899999997</v>
      </c>
      <c r="P90" s="43">
        <v>11451385.779999999</v>
      </c>
      <c r="Q90" s="43"/>
      <c r="R90" s="8"/>
    </row>
    <row r="91" spans="1:18" x14ac:dyDescent="0.3">
      <c r="A91" s="43" t="s">
        <v>428</v>
      </c>
      <c r="B91" s="43"/>
      <c r="C91" s="43">
        <v>524198</v>
      </c>
      <c r="D91" s="43"/>
      <c r="E91" s="43"/>
      <c r="F91" s="43">
        <v>36400</v>
      </c>
      <c r="G91" s="43">
        <v>530529.78</v>
      </c>
      <c r="H91" s="8"/>
      <c r="K91" s="43" t="s">
        <v>530</v>
      </c>
      <c r="L91" s="43">
        <v>3511652.83</v>
      </c>
      <c r="M91" s="43">
        <v>3257.98</v>
      </c>
      <c r="N91" s="43">
        <v>3545.08</v>
      </c>
      <c r="O91" s="43">
        <v>2164025.0499999998</v>
      </c>
      <c r="P91" s="43">
        <v>19967040.530000001</v>
      </c>
      <c r="Q91" s="43">
        <v>18533.61</v>
      </c>
      <c r="R91" s="8"/>
    </row>
    <row r="92" spans="1:18" x14ac:dyDescent="0.3">
      <c r="A92" s="43" t="s">
        <v>423</v>
      </c>
      <c r="B92" s="43"/>
      <c r="C92" s="43">
        <v>489531</v>
      </c>
      <c r="D92" s="43"/>
      <c r="E92" s="43">
        <v>19010.13</v>
      </c>
      <c r="F92" s="43">
        <v>1030181.5</v>
      </c>
      <c r="G92" s="43">
        <v>723451.09</v>
      </c>
      <c r="H92" s="8"/>
      <c r="K92" s="43" t="s">
        <v>555</v>
      </c>
      <c r="L92" s="43">
        <v>3474094.45</v>
      </c>
      <c r="M92" s="43">
        <v>314859.34000000003</v>
      </c>
      <c r="N92" s="43"/>
      <c r="O92" s="43">
        <v>25885.23</v>
      </c>
      <c r="P92" s="43">
        <v>8044090.96</v>
      </c>
      <c r="Q92" s="43">
        <v>305522.65999999997</v>
      </c>
      <c r="R92" s="8"/>
    </row>
    <row r="93" spans="1:18" x14ac:dyDescent="0.3">
      <c r="A93" s="43" t="s">
        <v>351</v>
      </c>
      <c r="B93" s="43">
        <v>7102509.3499999996</v>
      </c>
      <c r="C93" s="43">
        <v>483470.4</v>
      </c>
      <c r="D93" s="43"/>
      <c r="E93" s="43"/>
      <c r="F93" s="43">
        <v>10244491.210000001</v>
      </c>
      <c r="G93" s="43">
        <v>856248.3</v>
      </c>
      <c r="H93" s="8"/>
      <c r="K93" s="43" t="s">
        <v>547</v>
      </c>
      <c r="L93" s="43">
        <v>3261050.89</v>
      </c>
      <c r="M93" s="43">
        <v>9332.25</v>
      </c>
      <c r="N93" s="43">
        <v>832</v>
      </c>
      <c r="O93" s="43">
        <v>56902.41</v>
      </c>
      <c r="P93" s="43">
        <v>7937020.4500000002</v>
      </c>
      <c r="Q93" s="43"/>
      <c r="R93" s="8"/>
    </row>
    <row r="94" spans="1:18" x14ac:dyDescent="0.3">
      <c r="A94" s="43" t="s">
        <v>561</v>
      </c>
      <c r="B94" s="43"/>
      <c r="C94" s="43">
        <v>463425.24</v>
      </c>
      <c r="D94" s="43">
        <v>5000</v>
      </c>
      <c r="E94" s="43">
        <v>2271168.15</v>
      </c>
      <c r="F94" s="43">
        <v>2601345.2799999998</v>
      </c>
      <c r="G94" s="43">
        <v>470949.15</v>
      </c>
      <c r="H94" s="8"/>
      <c r="K94" s="43" t="s">
        <v>548</v>
      </c>
      <c r="L94" s="43">
        <v>3180629.26</v>
      </c>
      <c r="M94" s="43">
        <v>11982846.33</v>
      </c>
      <c r="N94" s="43"/>
      <c r="O94" s="43">
        <v>183170.56</v>
      </c>
      <c r="P94" s="43">
        <v>40363183.32</v>
      </c>
      <c r="Q94" s="43">
        <v>11981737.449999999</v>
      </c>
      <c r="R94" s="8"/>
    </row>
    <row r="95" spans="1:18" x14ac:dyDescent="0.3">
      <c r="A95" s="43" t="s">
        <v>490</v>
      </c>
      <c r="B95" s="43"/>
      <c r="C95" s="43">
        <v>463122.02</v>
      </c>
      <c r="D95" s="43"/>
      <c r="E95" s="43">
        <v>214196.39</v>
      </c>
      <c r="F95" s="43">
        <v>521044.83</v>
      </c>
      <c r="G95" s="43">
        <v>483260.9</v>
      </c>
      <c r="H95" s="8"/>
      <c r="K95" s="43" t="s">
        <v>502</v>
      </c>
      <c r="L95" s="43">
        <v>3056364.65</v>
      </c>
      <c r="M95" s="43"/>
      <c r="N95" s="43"/>
      <c r="O95" s="43"/>
      <c r="P95" s="43">
        <v>2225500</v>
      </c>
      <c r="Q95" s="43"/>
      <c r="R95" s="8"/>
    </row>
    <row r="96" spans="1:18" x14ac:dyDescent="0.3">
      <c r="A96" s="43" t="s">
        <v>512</v>
      </c>
      <c r="B96" s="43"/>
      <c r="C96" s="43">
        <v>438643.98</v>
      </c>
      <c r="D96" s="43"/>
      <c r="E96" s="43"/>
      <c r="F96" s="43">
        <v>408876.73</v>
      </c>
      <c r="G96" s="43">
        <v>442603.11</v>
      </c>
      <c r="H96" s="8"/>
      <c r="K96" s="43" t="s">
        <v>556</v>
      </c>
      <c r="L96" s="43">
        <v>2941262.18</v>
      </c>
      <c r="M96" s="43">
        <v>4119.3999999999996</v>
      </c>
      <c r="N96" s="43">
        <v>3018</v>
      </c>
      <c r="O96" s="43">
        <v>158782.81</v>
      </c>
      <c r="P96" s="43">
        <v>8534877.5099999998</v>
      </c>
      <c r="Q96" s="43">
        <v>4308.6499999999996</v>
      </c>
      <c r="R96" s="8"/>
    </row>
    <row r="97" spans="1:18" x14ac:dyDescent="0.3">
      <c r="A97" s="43" t="s">
        <v>499</v>
      </c>
      <c r="B97" s="43"/>
      <c r="C97" s="43">
        <v>432289.19</v>
      </c>
      <c r="D97" s="43"/>
      <c r="E97" s="43">
        <v>1759</v>
      </c>
      <c r="F97" s="43">
        <v>5325268.0599999996</v>
      </c>
      <c r="G97" s="43">
        <v>432289.19</v>
      </c>
      <c r="H97" s="8"/>
      <c r="K97" s="43" t="s">
        <v>487</v>
      </c>
      <c r="L97" s="43">
        <v>2802441.13</v>
      </c>
      <c r="M97" s="43">
        <v>944784.34</v>
      </c>
      <c r="N97" s="43"/>
      <c r="O97" s="43">
        <v>704636.23</v>
      </c>
      <c r="P97" s="43">
        <v>33793117.710000001</v>
      </c>
      <c r="Q97" s="43">
        <v>944784.34</v>
      </c>
      <c r="R97" s="8"/>
    </row>
    <row r="98" spans="1:18" x14ac:dyDescent="0.3">
      <c r="A98" s="43" t="s">
        <v>440</v>
      </c>
      <c r="B98" s="43"/>
      <c r="C98" s="43">
        <v>409773.14</v>
      </c>
      <c r="D98" s="43"/>
      <c r="E98" s="43"/>
      <c r="F98" s="43">
        <v>694</v>
      </c>
      <c r="G98" s="43">
        <v>589659.27</v>
      </c>
      <c r="H98" s="8"/>
      <c r="K98" s="43" t="s">
        <v>532</v>
      </c>
      <c r="L98" s="43">
        <v>2548641.48</v>
      </c>
      <c r="M98" s="43"/>
      <c r="N98" s="43"/>
      <c r="O98" s="43">
        <v>1013532.76</v>
      </c>
      <c r="P98" s="43">
        <v>2409802.94</v>
      </c>
      <c r="Q98" s="43"/>
      <c r="R98" s="8"/>
    </row>
    <row r="99" spans="1:18" x14ac:dyDescent="0.3">
      <c r="A99" s="43" t="s">
        <v>516</v>
      </c>
      <c r="B99" s="43"/>
      <c r="C99" s="43">
        <v>396351.91</v>
      </c>
      <c r="D99" s="43"/>
      <c r="E99" s="43">
        <v>150</v>
      </c>
      <c r="F99" s="43">
        <v>64022686.630000003</v>
      </c>
      <c r="G99" s="43">
        <v>462928.16</v>
      </c>
      <c r="H99" s="8"/>
      <c r="K99" s="43" t="s">
        <v>468</v>
      </c>
      <c r="L99" s="43">
        <v>2273818.0499999998</v>
      </c>
      <c r="M99" s="43">
        <v>792.32</v>
      </c>
      <c r="N99" s="43"/>
      <c r="O99" s="43">
        <v>7545.87</v>
      </c>
      <c r="P99" s="43">
        <v>2223728.35</v>
      </c>
      <c r="Q99" s="43"/>
      <c r="R99" s="8"/>
    </row>
    <row r="100" spans="1:18" x14ac:dyDescent="0.3">
      <c r="A100" s="43" t="s">
        <v>354</v>
      </c>
      <c r="B100" s="43"/>
      <c r="C100" s="43">
        <v>331516.64</v>
      </c>
      <c r="D100" s="43"/>
      <c r="E100" s="43">
        <v>3240.65</v>
      </c>
      <c r="F100" s="43">
        <v>898867.88</v>
      </c>
      <c r="G100" s="43">
        <v>375770.51</v>
      </c>
      <c r="H100" s="8"/>
      <c r="K100" s="43" t="s">
        <v>517</v>
      </c>
      <c r="L100" s="43">
        <v>2273280.61</v>
      </c>
      <c r="M100" s="43"/>
      <c r="N100" s="43">
        <v>147406.79999999999</v>
      </c>
      <c r="O100" s="43">
        <v>9008170.6799999997</v>
      </c>
      <c r="P100" s="43">
        <v>13469948.9</v>
      </c>
      <c r="Q100" s="43"/>
      <c r="R100" s="8"/>
    </row>
    <row r="101" spans="1:18" x14ac:dyDescent="0.3">
      <c r="A101" s="43" t="s">
        <v>548</v>
      </c>
      <c r="B101" s="43"/>
      <c r="C101" s="43">
        <v>326971.02</v>
      </c>
      <c r="D101" s="43"/>
      <c r="E101" s="43"/>
      <c r="F101" s="43">
        <v>1598794.06</v>
      </c>
      <c r="G101" s="43">
        <v>2611709.54</v>
      </c>
      <c r="H101" s="8"/>
      <c r="K101" s="43" t="s">
        <v>541</v>
      </c>
      <c r="L101" s="43">
        <v>2146779.35</v>
      </c>
      <c r="M101" s="43">
        <v>82729.66</v>
      </c>
      <c r="N101" s="43"/>
      <c r="O101" s="43">
        <v>2328866.8199999998</v>
      </c>
      <c r="P101" s="43">
        <v>28906431.390000001</v>
      </c>
      <c r="Q101" s="43">
        <v>82729.66</v>
      </c>
      <c r="R101" s="8"/>
    </row>
    <row r="102" spans="1:18" x14ac:dyDescent="0.3">
      <c r="A102" s="43" t="s">
        <v>547</v>
      </c>
      <c r="B102" s="43"/>
      <c r="C102" s="43">
        <v>285017</v>
      </c>
      <c r="D102" s="43"/>
      <c r="E102" s="43">
        <v>29233.53</v>
      </c>
      <c r="F102" s="43">
        <v>24920.3</v>
      </c>
      <c r="G102" s="43">
        <v>359125.64</v>
      </c>
      <c r="H102" s="8"/>
      <c r="K102" s="43" t="s">
        <v>575</v>
      </c>
      <c r="L102" s="43">
        <v>2103482.04</v>
      </c>
      <c r="M102" s="43">
        <v>31787.78</v>
      </c>
      <c r="N102" s="43">
        <v>83679.100000000006</v>
      </c>
      <c r="O102" s="43">
        <v>761848.58</v>
      </c>
      <c r="P102" s="43">
        <v>23518000.030000001</v>
      </c>
      <c r="Q102" s="43">
        <v>8103.78</v>
      </c>
      <c r="R102" s="8"/>
    </row>
    <row r="103" spans="1:18" x14ac:dyDescent="0.3">
      <c r="A103" s="43" t="s">
        <v>393</v>
      </c>
      <c r="B103" s="43"/>
      <c r="C103" s="43">
        <v>283608</v>
      </c>
      <c r="D103" s="43"/>
      <c r="E103" s="43">
        <v>5306346.0999999996</v>
      </c>
      <c r="F103" s="43">
        <v>675315</v>
      </c>
      <c r="G103" s="43">
        <v>1073810.5900000001</v>
      </c>
      <c r="H103" s="8"/>
      <c r="K103" s="43" t="s">
        <v>514</v>
      </c>
      <c r="L103" s="43">
        <v>1786551.6</v>
      </c>
      <c r="M103" s="43">
        <v>8113.84</v>
      </c>
      <c r="N103" s="43">
        <v>120039.15</v>
      </c>
      <c r="O103" s="43">
        <v>3330594.68</v>
      </c>
      <c r="P103" s="43">
        <v>24962937.27</v>
      </c>
      <c r="Q103" s="43">
        <v>7355.91</v>
      </c>
      <c r="R103" s="8"/>
    </row>
    <row r="104" spans="1:18" x14ac:dyDescent="0.3">
      <c r="A104" s="43" t="s">
        <v>466</v>
      </c>
      <c r="B104" s="43"/>
      <c r="C104" s="43">
        <v>278665.75</v>
      </c>
      <c r="D104" s="43"/>
      <c r="E104" s="43"/>
      <c r="F104" s="43">
        <v>401695</v>
      </c>
      <c r="G104" s="43">
        <v>284472.25</v>
      </c>
      <c r="H104" s="8"/>
      <c r="K104" s="43" t="s">
        <v>493</v>
      </c>
      <c r="L104" s="43">
        <v>1765174.61</v>
      </c>
      <c r="M104" s="43">
        <v>19000</v>
      </c>
      <c r="N104" s="43"/>
      <c r="O104" s="43">
        <v>140004.04999999999</v>
      </c>
      <c r="P104" s="43">
        <v>13497355.77</v>
      </c>
      <c r="Q104" s="43">
        <v>19000</v>
      </c>
      <c r="R104" s="8"/>
    </row>
    <row r="105" spans="1:18" x14ac:dyDescent="0.3">
      <c r="A105" s="43" t="s">
        <v>510</v>
      </c>
      <c r="B105" s="43"/>
      <c r="C105" s="43">
        <v>273332.99</v>
      </c>
      <c r="D105" s="43"/>
      <c r="E105" s="43"/>
      <c r="F105" s="43">
        <v>2000</v>
      </c>
      <c r="G105" s="43">
        <v>273332.99</v>
      </c>
      <c r="H105" s="8"/>
      <c r="K105" s="43" t="s">
        <v>525</v>
      </c>
      <c r="L105" s="43">
        <v>1699028.53</v>
      </c>
      <c r="M105" s="43"/>
      <c r="N105" s="43"/>
      <c r="O105" s="43">
        <v>40539.14</v>
      </c>
      <c r="P105" s="43">
        <v>12255707.380000001</v>
      </c>
      <c r="Q105" s="43"/>
      <c r="R105" s="8"/>
    </row>
    <row r="106" spans="1:18" x14ac:dyDescent="0.3">
      <c r="A106" s="43" t="s">
        <v>523</v>
      </c>
      <c r="B106" s="43">
        <v>400</v>
      </c>
      <c r="C106" s="43">
        <v>262436.94</v>
      </c>
      <c r="D106" s="43"/>
      <c r="E106" s="43">
        <v>145020</v>
      </c>
      <c r="F106" s="43">
        <v>914970.06</v>
      </c>
      <c r="G106" s="43">
        <v>285436.94</v>
      </c>
      <c r="H106" s="8"/>
      <c r="K106" s="43" t="s">
        <v>515</v>
      </c>
      <c r="L106" s="43">
        <v>1614408.92</v>
      </c>
      <c r="M106" s="43">
        <v>22462.18</v>
      </c>
      <c r="N106" s="43">
        <v>2315930.4</v>
      </c>
      <c r="O106" s="43">
        <v>5129627.83</v>
      </c>
      <c r="P106" s="43">
        <v>15815188.58</v>
      </c>
      <c r="Q106" s="43">
        <v>97438.02</v>
      </c>
      <c r="R106" s="8"/>
    </row>
    <row r="107" spans="1:18" x14ac:dyDescent="0.3">
      <c r="A107" s="43" t="s">
        <v>425</v>
      </c>
      <c r="B107" s="43"/>
      <c r="C107" s="43">
        <v>261355.06</v>
      </c>
      <c r="D107" s="43">
        <v>2260</v>
      </c>
      <c r="E107" s="43">
        <v>6304.61</v>
      </c>
      <c r="F107" s="43">
        <v>471578.91</v>
      </c>
      <c r="G107" s="43">
        <v>8137091.5700000003</v>
      </c>
      <c r="H107" s="8"/>
      <c r="K107" s="43" t="s">
        <v>522</v>
      </c>
      <c r="L107" s="43">
        <v>1481639.02</v>
      </c>
      <c r="M107" s="43"/>
      <c r="N107" s="43"/>
      <c r="O107" s="43">
        <v>335476.08</v>
      </c>
      <c r="P107" s="43">
        <v>38476647.619999997</v>
      </c>
      <c r="Q107" s="43"/>
      <c r="R107" s="8"/>
    </row>
    <row r="108" spans="1:18" x14ac:dyDescent="0.3">
      <c r="A108" s="43" t="s">
        <v>570</v>
      </c>
      <c r="B108" s="43">
        <v>20</v>
      </c>
      <c r="C108" s="43">
        <v>247260.95</v>
      </c>
      <c r="D108" s="43">
        <v>150</v>
      </c>
      <c r="E108" s="43">
        <v>2896.34</v>
      </c>
      <c r="F108" s="43">
        <v>18831</v>
      </c>
      <c r="G108" s="43">
        <v>457462.79</v>
      </c>
      <c r="H108" s="8"/>
      <c r="K108" s="43" t="s">
        <v>509</v>
      </c>
      <c r="L108" s="43">
        <v>1422954.09</v>
      </c>
      <c r="M108" s="43"/>
      <c r="N108" s="43"/>
      <c r="O108" s="43">
        <v>35690.050000000003</v>
      </c>
      <c r="P108" s="43">
        <v>583338.66</v>
      </c>
      <c r="Q108" s="43">
        <v>32733.73</v>
      </c>
      <c r="R108" s="8"/>
    </row>
    <row r="109" spans="1:18" x14ac:dyDescent="0.3">
      <c r="A109" s="43" t="s">
        <v>353</v>
      </c>
      <c r="B109" s="43"/>
      <c r="C109" s="43">
        <v>207345.21</v>
      </c>
      <c r="D109" s="43">
        <v>472</v>
      </c>
      <c r="E109" s="43"/>
      <c r="F109" s="43">
        <v>12591485.720000001</v>
      </c>
      <c r="G109" s="43">
        <v>1204913.8600000001</v>
      </c>
      <c r="H109" s="8"/>
      <c r="K109" s="43" t="s">
        <v>574</v>
      </c>
      <c r="L109" s="43">
        <v>1282013.08</v>
      </c>
      <c r="M109" s="43">
        <v>1510</v>
      </c>
      <c r="N109" s="43"/>
      <c r="O109" s="43">
        <v>313952.46999999997</v>
      </c>
      <c r="P109" s="43">
        <v>3285065.63</v>
      </c>
      <c r="Q109" s="43">
        <v>1146</v>
      </c>
      <c r="R109" s="8"/>
    </row>
    <row r="110" spans="1:18" x14ac:dyDescent="0.3">
      <c r="A110" s="43" t="s">
        <v>325</v>
      </c>
      <c r="B110" s="43"/>
      <c r="C110" s="43">
        <v>197183.78</v>
      </c>
      <c r="D110" s="43"/>
      <c r="E110" s="43">
        <v>6010.4</v>
      </c>
      <c r="F110" s="43"/>
      <c r="G110" s="43">
        <v>201345.78</v>
      </c>
      <c r="H110" s="8"/>
      <c r="K110" s="43" t="s">
        <v>332</v>
      </c>
      <c r="L110" s="43">
        <v>1195000</v>
      </c>
      <c r="M110" s="43"/>
      <c r="N110" s="43"/>
      <c r="O110" s="43"/>
      <c r="P110" s="43">
        <v>7106706.8899999997</v>
      </c>
      <c r="Q110" s="43"/>
      <c r="R110" s="8"/>
    </row>
    <row r="111" spans="1:18" x14ac:dyDescent="0.3">
      <c r="A111" s="43" t="s">
        <v>539</v>
      </c>
      <c r="B111" s="43"/>
      <c r="C111" s="43">
        <v>171697.85</v>
      </c>
      <c r="D111" s="43"/>
      <c r="E111" s="43">
        <v>1001889</v>
      </c>
      <c r="F111" s="43">
        <v>2820086.78</v>
      </c>
      <c r="G111" s="43">
        <v>291595.88</v>
      </c>
      <c r="H111" s="8"/>
      <c r="K111" s="43" t="s">
        <v>540</v>
      </c>
      <c r="L111" s="43">
        <v>1172902.6599999999</v>
      </c>
      <c r="M111" s="43"/>
      <c r="N111" s="43"/>
      <c r="O111" s="43">
        <v>349242.19</v>
      </c>
      <c r="P111" s="43">
        <v>6522013.9400000004</v>
      </c>
      <c r="Q111" s="43"/>
      <c r="R111" s="8"/>
    </row>
    <row r="112" spans="1:18" x14ac:dyDescent="0.3">
      <c r="A112" s="43" t="s">
        <v>422</v>
      </c>
      <c r="B112" s="43"/>
      <c r="C112" s="43">
        <v>167167.73000000001</v>
      </c>
      <c r="D112" s="43"/>
      <c r="E112" s="43">
        <v>7142.6</v>
      </c>
      <c r="F112" s="43">
        <v>2915957.41</v>
      </c>
      <c r="G112" s="43">
        <v>1749161.57</v>
      </c>
      <c r="H112" s="8"/>
      <c r="K112" s="43" t="s">
        <v>441</v>
      </c>
      <c r="L112" s="43">
        <v>1169013.54</v>
      </c>
      <c r="M112" s="43">
        <v>726</v>
      </c>
      <c r="N112" s="43">
        <v>22252.63</v>
      </c>
      <c r="O112" s="43">
        <v>4953386.1900000004</v>
      </c>
      <c r="P112" s="43">
        <v>48810402.909999996</v>
      </c>
      <c r="Q112" s="43">
        <v>7843</v>
      </c>
      <c r="R112" s="8"/>
    </row>
    <row r="113" spans="1:18" x14ac:dyDescent="0.3">
      <c r="A113" s="43" t="s">
        <v>540</v>
      </c>
      <c r="B113" s="43"/>
      <c r="C113" s="43">
        <v>164290.32</v>
      </c>
      <c r="D113" s="43"/>
      <c r="E113" s="43"/>
      <c r="F113" s="43">
        <v>44156.87</v>
      </c>
      <c r="G113" s="43">
        <v>222997.22</v>
      </c>
      <c r="H113" s="8"/>
      <c r="K113" s="43" t="s">
        <v>489</v>
      </c>
      <c r="L113" s="43">
        <v>1125484.47</v>
      </c>
      <c r="M113" s="43">
        <v>4600.24</v>
      </c>
      <c r="N113" s="43"/>
      <c r="O113" s="43">
        <v>3073298.43</v>
      </c>
      <c r="P113" s="43">
        <v>18873634.41</v>
      </c>
      <c r="Q113" s="43">
        <v>4600.24</v>
      </c>
      <c r="R113" s="8"/>
    </row>
    <row r="114" spans="1:18" x14ac:dyDescent="0.3">
      <c r="A114" s="43" t="s">
        <v>487</v>
      </c>
      <c r="B114" s="43"/>
      <c r="C114" s="43">
        <v>161500</v>
      </c>
      <c r="D114" s="43"/>
      <c r="E114" s="43"/>
      <c r="F114" s="43">
        <v>939939</v>
      </c>
      <c r="G114" s="43">
        <v>429481.84</v>
      </c>
      <c r="H114" s="8"/>
      <c r="K114" s="43" t="s">
        <v>560</v>
      </c>
      <c r="L114" s="43">
        <v>1096340.95</v>
      </c>
      <c r="M114" s="43"/>
      <c r="N114" s="43"/>
      <c r="O114" s="43">
        <v>148548.68</v>
      </c>
      <c r="P114" s="43">
        <v>2214165.36</v>
      </c>
      <c r="Q114" s="43"/>
      <c r="R114" s="8"/>
    </row>
    <row r="115" spans="1:18" x14ac:dyDescent="0.3">
      <c r="A115" s="43" t="s">
        <v>437</v>
      </c>
      <c r="B115" s="43"/>
      <c r="C115" s="43">
        <v>153100.04999999999</v>
      </c>
      <c r="D115" s="43"/>
      <c r="E115" s="43"/>
      <c r="F115" s="43">
        <v>110</v>
      </c>
      <c r="G115" s="43">
        <v>927515.96</v>
      </c>
      <c r="H115" s="8"/>
      <c r="K115" s="43" t="s">
        <v>492</v>
      </c>
      <c r="L115" s="43">
        <v>1051605.93</v>
      </c>
      <c r="M115" s="43">
        <v>9276.4599999999991</v>
      </c>
      <c r="N115" s="43">
        <v>36984.019999999997</v>
      </c>
      <c r="O115" s="43">
        <v>483168.79</v>
      </c>
      <c r="P115" s="43">
        <v>2507396.4300000002</v>
      </c>
      <c r="Q115" s="43"/>
      <c r="R115" s="8"/>
    </row>
    <row r="116" spans="1:18" x14ac:dyDescent="0.3">
      <c r="A116" s="43" t="s">
        <v>556</v>
      </c>
      <c r="B116" s="43"/>
      <c r="C116" s="43">
        <v>152155.41</v>
      </c>
      <c r="D116" s="43"/>
      <c r="E116" s="43">
        <v>311.85000000000002</v>
      </c>
      <c r="F116" s="43">
        <v>8563.82</v>
      </c>
      <c r="G116" s="43">
        <v>168584.16</v>
      </c>
      <c r="H116" s="8"/>
      <c r="K116" s="43" t="s">
        <v>448</v>
      </c>
      <c r="L116" s="43">
        <v>973648.5</v>
      </c>
      <c r="M116" s="43"/>
      <c r="N116" s="43"/>
      <c r="O116" s="43">
        <v>1832073.53</v>
      </c>
      <c r="P116" s="43">
        <v>9339840.75</v>
      </c>
      <c r="Q116" s="43"/>
      <c r="R116" s="8"/>
    </row>
    <row r="117" spans="1:18" x14ac:dyDescent="0.3">
      <c r="A117" s="43" t="s">
        <v>511</v>
      </c>
      <c r="B117" s="43"/>
      <c r="C117" s="43">
        <v>140336.88</v>
      </c>
      <c r="D117" s="43"/>
      <c r="E117" s="43">
        <v>20081.400000000001</v>
      </c>
      <c r="F117" s="43">
        <v>4380</v>
      </c>
      <c r="G117" s="43">
        <v>140336.88</v>
      </c>
      <c r="H117" s="8"/>
      <c r="K117" s="43" t="s">
        <v>467</v>
      </c>
      <c r="L117" s="43">
        <v>961819.95</v>
      </c>
      <c r="M117" s="43">
        <v>4784.17</v>
      </c>
      <c r="N117" s="43">
        <v>2472.0700000000002</v>
      </c>
      <c r="O117" s="43">
        <v>341195.31</v>
      </c>
      <c r="P117" s="43">
        <v>33180707.300000001</v>
      </c>
      <c r="Q117" s="43">
        <v>2872291.03</v>
      </c>
      <c r="R117" s="8"/>
    </row>
    <row r="118" spans="1:18" x14ac:dyDescent="0.3">
      <c r="A118" s="43" t="s">
        <v>318</v>
      </c>
      <c r="B118" s="43"/>
      <c r="C118" s="43">
        <v>122700</v>
      </c>
      <c r="D118" s="43"/>
      <c r="E118" s="43"/>
      <c r="F118" s="43">
        <v>123847801</v>
      </c>
      <c r="G118" s="43">
        <v>6104855</v>
      </c>
      <c r="H118" s="8"/>
      <c r="K118" s="43" t="s">
        <v>504</v>
      </c>
      <c r="L118" s="43">
        <v>959216.13</v>
      </c>
      <c r="M118" s="43"/>
      <c r="N118" s="43"/>
      <c r="O118" s="43">
        <v>154318.74</v>
      </c>
      <c r="P118" s="43">
        <v>1292408.56</v>
      </c>
      <c r="Q118" s="43"/>
      <c r="R118" s="8"/>
    </row>
    <row r="119" spans="1:18" x14ac:dyDescent="0.3">
      <c r="A119" s="43" t="s">
        <v>415</v>
      </c>
      <c r="B119" s="43">
        <v>56224038.960000001</v>
      </c>
      <c r="C119" s="43">
        <v>118774.6</v>
      </c>
      <c r="D119" s="43"/>
      <c r="E119" s="43">
        <v>45798125.899999999</v>
      </c>
      <c r="F119" s="43"/>
      <c r="G119" s="43">
        <v>120128.6</v>
      </c>
      <c r="H119" s="8"/>
      <c r="K119" s="43" t="s">
        <v>490</v>
      </c>
      <c r="L119" s="43">
        <v>947109.5</v>
      </c>
      <c r="M119" s="43"/>
      <c r="N119" s="43">
        <v>1025.1400000000001</v>
      </c>
      <c r="O119" s="43">
        <v>2308301.9500000002</v>
      </c>
      <c r="P119" s="43">
        <v>11432229.390000001</v>
      </c>
      <c r="Q119" s="43"/>
      <c r="R119" s="8"/>
    </row>
    <row r="120" spans="1:18" x14ac:dyDescent="0.3">
      <c r="A120" s="43" t="s">
        <v>515</v>
      </c>
      <c r="B120" s="43">
        <v>17103.72</v>
      </c>
      <c r="C120" s="43">
        <v>100200.03</v>
      </c>
      <c r="D120" s="43"/>
      <c r="E120" s="43">
        <v>212593.2</v>
      </c>
      <c r="F120" s="43">
        <v>2934259.22</v>
      </c>
      <c r="G120" s="43">
        <v>201761.5</v>
      </c>
      <c r="H120" s="8"/>
      <c r="K120" s="43" t="s">
        <v>446</v>
      </c>
      <c r="L120" s="43">
        <v>919694.02</v>
      </c>
      <c r="M120" s="43"/>
      <c r="N120" s="43"/>
      <c r="O120" s="43">
        <v>407765.31</v>
      </c>
      <c r="P120" s="43">
        <v>3337834.01</v>
      </c>
      <c r="Q120" s="43"/>
      <c r="R120" s="8"/>
    </row>
    <row r="121" spans="1:18" x14ac:dyDescent="0.3">
      <c r="A121" s="43" t="s">
        <v>517</v>
      </c>
      <c r="B121" s="43"/>
      <c r="C121" s="43">
        <v>81672.899999999994</v>
      </c>
      <c r="D121" s="43"/>
      <c r="E121" s="43">
        <v>105783.95</v>
      </c>
      <c r="F121" s="43">
        <v>804424.84</v>
      </c>
      <c r="G121" s="43">
        <v>106100.12</v>
      </c>
      <c r="H121" s="8"/>
      <c r="K121" s="43" t="s">
        <v>464</v>
      </c>
      <c r="L121" s="43">
        <v>908945.55</v>
      </c>
      <c r="M121" s="43"/>
      <c r="N121" s="43"/>
      <c r="O121" s="43">
        <v>1269.57</v>
      </c>
      <c r="P121" s="43">
        <v>20475492.960000001</v>
      </c>
      <c r="Q121" s="43"/>
      <c r="R121" s="8"/>
    </row>
    <row r="122" spans="1:18" x14ac:dyDescent="0.3">
      <c r="A122" s="43" t="s">
        <v>501</v>
      </c>
      <c r="B122" s="43"/>
      <c r="C122" s="43">
        <v>79007.03</v>
      </c>
      <c r="D122" s="43"/>
      <c r="E122" s="43">
        <v>86012</v>
      </c>
      <c r="F122" s="43">
        <v>1360966</v>
      </c>
      <c r="G122" s="43">
        <v>393483.43</v>
      </c>
      <c r="H122" s="8"/>
      <c r="K122" s="43" t="s">
        <v>565</v>
      </c>
      <c r="L122" s="43">
        <v>833232.8</v>
      </c>
      <c r="M122" s="43"/>
      <c r="N122" s="43">
        <v>17230</v>
      </c>
      <c r="O122" s="43">
        <v>1138256.8700000001</v>
      </c>
      <c r="P122" s="43">
        <v>8865697.5500000007</v>
      </c>
      <c r="Q122" s="43"/>
      <c r="R122" s="8"/>
    </row>
    <row r="123" spans="1:18" x14ac:dyDescent="0.3">
      <c r="A123" s="43" t="s">
        <v>341</v>
      </c>
      <c r="B123" s="43"/>
      <c r="C123" s="43">
        <v>53000</v>
      </c>
      <c r="D123" s="43"/>
      <c r="E123" s="43">
        <v>293.02</v>
      </c>
      <c r="F123" s="43">
        <v>29206940</v>
      </c>
      <c r="G123" s="43">
        <v>121620.63</v>
      </c>
      <c r="H123" s="8"/>
      <c r="K123" s="43" t="s">
        <v>319</v>
      </c>
      <c r="L123" s="43">
        <v>791099.18</v>
      </c>
      <c r="M123" s="43"/>
      <c r="N123" s="43"/>
      <c r="O123" s="43"/>
      <c r="P123" s="43">
        <v>6702.86</v>
      </c>
      <c r="Q123" s="43"/>
      <c r="R123" s="8"/>
    </row>
    <row r="124" spans="1:18" x14ac:dyDescent="0.3">
      <c r="A124" s="43" t="s">
        <v>343</v>
      </c>
      <c r="B124" s="43"/>
      <c r="C124" s="43">
        <v>52198.1</v>
      </c>
      <c r="D124" s="43"/>
      <c r="E124" s="43"/>
      <c r="F124" s="43">
        <v>25397</v>
      </c>
      <c r="G124" s="43">
        <v>186472.16</v>
      </c>
      <c r="H124" s="8"/>
      <c r="K124" s="43" t="s">
        <v>466</v>
      </c>
      <c r="L124" s="43">
        <v>689011.45</v>
      </c>
      <c r="M124" s="43">
        <v>271.55</v>
      </c>
      <c r="N124" s="43"/>
      <c r="O124" s="43">
        <v>256202.87</v>
      </c>
      <c r="P124" s="43">
        <v>7346878.0099999998</v>
      </c>
      <c r="Q124" s="43">
        <v>271.55</v>
      </c>
      <c r="R124" s="8"/>
    </row>
    <row r="125" spans="1:18" x14ac:dyDescent="0.3">
      <c r="A125" s="43" t="s">
        <v>521</v>
      </c>
      <c r="B125" s="43"/>
      <c r="C125" s="43">
        <v>36000</v>
      </c>
      <c r="D125" s="43">
        <v>200</v>
      </c>
      <c r="E125" s="43">
        <v>10000</v>
      </c>
      <c r="F125" s="43">
        <v>41908.83</v>
      </c>
      <c r="G125" s="43">
        <v>45356.06</v>
      </c>
      <c r="H125" s="8"/>
      <c r="K125" s="43" t="s">
        <v>456</v>
      </c>
      <c r="L125" s="43">
        <v>670931.46</v>
      </c>
      <c r="M125" s="43"/>
      <c r="N125" s="43"/>
      <c r="O125" s="43"/>
      <c r="P125" s="43">
        <v>1973474.03</v>
      </c>
      <c r="Q125" s="43"/>
      <c r="R125" s="8"/>
    </row>
    <row r="126" spans="1:18" x14ac:dyDescent="0.3">
      <c r="A126" s="43" t="s">
        <v>421</v>
      </c>
      <c r="B126" s="43"/>
      <c r="C126" s="43">
        <v>35514.050000000003</v>
      </c>
      <c r="D126" s="43"/>
      <c r="E126" s="43">
        <v>100</v>
      </c>
      <c r="F126" s="43">
        <v>100</v>
      </c>
      <c r="G126" s="43">
        <v>131550.35</v>
      </c>
      <c r="H126" s="8"/>
      <c r="K126" s="43" t="s">
        <v>519</v>
      </c>
      <c r="L126" s="43">
        <v>652679.89</v>
      </c>
      <c r="M126" s="43"/>
      <c r="N126" s="43">
        <v>17118.61</v>
      </c>
      <c r="O126" s="43">
        <v>4356328.13</v>
      </c>
      <c r="P126" s="43">
        <v>13183685.210000001</v>
      </c>
      <c r="Q126" s="43"/>
      <c r="R126" s="8"/>
    </row>
    <row r="127" spans="1:18" x14ac:dyDescent="0.3">
      <c r="A127" s="43" t="s">
        <v>520</v>
      </c>
      <c r="B127" s="43"/>
      <c r="C127" s="43">
        <v>34402.51</v>
      </c>
      <c r="D127" s="43"/>
      <c r="E127" s="43">
        <v>2301.0700000000002</v>
      </c>
      <c r="F127" s="43">
        <v>6384733.3700000001</v>
      </c>
      <c r="G127" s="43">
        <v>92125.52</v>
      </c>
      <c r="H127" s="8"/>
      <c r="K127" s="43" t="s">
        <v>501</v>
      </c>
      <c r="L127" s="43">
        <v>615637.06000000006</v>
      </c>
      <c r="M127" s="43">
        <v>16269.59</v>
      </c>
      <c r="N127" s="43"/>
      <c r="O127" s="43">
        <v>22538.11</v>
      </c>
      <c r="P127" s="43">
        <v>8060772.7000000002</v>
      </c>
      <c r="Q127" s="43">
        <v>16269.59</v>
      </c>
      <c r="R127" s="8"/>
    </row>
    <row r="128" spans="1:18" x14ac:dyDescent="0.3">
      <c r="A128" s="43" t="s">
        <v>533</v>
      </c>
      <c r="B128" s="43"/>
      <c r="C128" s="43">
        <v>33551.51</v>
      </c>
      <c r="D128" s="43">
        <v>8163</v>
      </c>
      <c r="E128" s="43">
        <v>6557.46</v>
      </c>
      <c r="F128" s="43">
        <v>53042</v>
      </c>
      <c r="G128" s="43">
        <v>357919.97</v>
      </c>
      <c r="H128" s="8"/>
      <c r="K128" s="43" t="s">
        <v>566</v>
      </c>
      <c r="L128" s="43">
        <v>609720.18000000005</v>
      </c>
      <c r="M128" s="43"/>
      <c r="N128" s="43"/>
      <c r="O128" s="43">
        <v>52253.52</v>
      </c>
      <c r="P128" s="43">
        <v>2323358.16</v>
      </c>
      <c r="Q128" s="43"/>
      <c r="R128" s="8"/>
    </row>
    <row r="129" spans="1:18" x14ac:dyDescent="0.3">
      <c r="A129" s="43" t="s">
        <v>476</v>
      </c>
      <c r="B129" s="43"/>
      <c r="C129" s="43">
        <v>27275.48</v>
      </c>
      <c r="D129" s="43"/>
      <c r="E129" s="43"/>
      <c r="F129" s="43"/>
      <c r="G129" s="43">
        <v>27275.48</v>
      </c>
      <c r="H129" s="8"/>
      <c r="K129" s="43" t="s">
        <v>513</v>
      </c>
      <c r="L129" s="43">
        <v>582694.72</v>
      </c>
      <c r="M129" s="43"/>
      <c r="N129" s="43">
        <v>6301</v>
      </c>
      <c r="O129" s="43">
        <v>1022216.7</v>
      </c>
      <c r="P129" s="43">
        <v>13543639.27</v>
      </c>
      <c r="Q129" s="43">
        <v>28057.49</v>
      </c>
      <c r="R129" s="8"/>
    </row>
    <row r="130" spans="1:18" x14ac:dyDescent="0.3">
      <c r="A130" s="43" t="s">
        <v>330</v>
      </c>
      <c r="B130" s="43">
        <v>1803317.39</v>
      </c>
      <c r="C130" s="43">
        <v>23566.83</v>
      </c>
      <c r="D130" s="43"/>
      <c r="E130" s="43">
        <v>7891</v>
      </c>
      <c r="F130" s="43">
        <v>13125677.98</v>
      </c>
      <c r="G130" s="43">
        <v>24484.67</v>
      </c>
      <c r="H130" s="8"/>
      <c r="K130" s="43" t="s">
        <v>338</v>
      </c>
      <c r="L130" s="43">
        <v>573001.88</v>
      </c>
      <c r="M130" s="43">
        <v>489015.67</v>
      </c>
      <c r="N130" s="43"/>
      <c r="O130" s="43">
        <v>10620052.83</v>
      </c>
      <c r="P130" s="43">
        <v>52488087.670000002</v>
      </c>
      <c r="Q130" s="43">
        <v>489015.67</v>
      </c>
      <c r="R130" s="8"/>
    </row>
    <row r="131" spans="1:18" x14ac:dyDescent="0.3">
      <c r="A131" s="43" t="s">
        <v>518</v>
      </c>
      <c r="B131" s="43"/>
      <c r="C131" s="43">
        <v>18911.759999999998</v>
      </c>
      <c r="D131" s="43"/>
      <c r="E131" s="43">
        <v>22375.040000000001</v>
      </c>
      <c r="F131" s="43">
        <v>53001.8</v>
      </c>
      <c r="G131" s="43">
        <v>45971.8</v>
      </c>
      <c r="H131" s="8"/>
      <c r="K131" s="43" t="s">
        <v>465</v>
      </c>
      <c r="L131" s="43">
        <v>544397.32999999996</v>
      </c>
      <c r="M131" s="43">
        <v>1615.59</v>
      </c>
      <c r="N131" s="43">
        <v>142.79</v>
      </c>
      <c r="O131" s="43">
        <v>622796</v>
      </c>
      <c r="P131" s="43">
        <v>6102391.0700000003</v>
      </c>
      <c r="Q131" s="43">
        <v>1615.59</v>
      </c>
      <c r="R131" s="8"/>
    </row>
    <row r="132" spans="1:18" x14ac:dyDescent="0.3">
      <c r="A132" s="43" t="s">
        <v>522</v>
      </c>
      <c r="B132" s="43"/>
      <c r="C132" s="43">
        <v>17400</v>
      </c>
      <c r="D132" s="43"/>
      <c r="E132" s="43">
        <v>5697.42</v>
      </c>
      <c r="F132" s="43">
        <v>102979</v>
      </c>
      <c r="G132" s="43">
        <v>49183.68</v>
      </c>
      <c r="H132" s="8"/>
      <c r="K132" s="43" t="s">
        <v>524</v>
      </c>
      <c r="L132" s="43">
        <v>542018.24</v>
      </c>
      <c r="M132" s="43">
        <v>254</v>
      </c>
      <c r="N132" s="43">
        <v>964</v>
      </c>
      <c r="O132" s="43">
        <v>303244.98</v>
      </c>
      <c r="P132" s="43">
        <v>3062831.51</v>
      </c>
      <c r="Q132" s="43">
        <v>254</v>
      </c>
      <c r="R132" s="8"/>
    </row>
    <row r="133" spans="1:18" x14ac:dyDescent="0.3">
      <c r="A133" s="43" t="s">
        <v>559</v>
      </c>
      <c r="B133" s="43"/>
      <c r="C133" s="43">
        <v>14915.68</v>
      </c>
      <c r="D133" s="43"/>
      <c r="E133" s="43">
        <v>57437</v>
      </c>
      <c r="F133" s="43">
        <v>3671254.24</v>
      </c>
      <c r="G133" s="43">
        <v>52772.98</v>
      </c>
      <c r="H133" s="8"/>
      <c r="K133" s="43" t="s">
        <v>462</v>
      </c>
      <c r="L133" s="43">
        <v>506066.12</v>
      </c>
      <c r="M133" s="43"/>
      <c r="N133" s="43"/>
      <c r="O133" s="43"/>
      <c r="P133" s="43">
        <v>2558099.89</v>
      </c>
      <c r="Q133" s="43"/>
      <c r="R133" s="8"/>
    </row>
    <row r="134" spans="1:18" x14ac:dyDescent="0.3">
      <c r="A134" s="43" t="s">
        <v>549</v>
      </c>
      <c r="B134" s="43"/>
      <c r="C134" s="43">
        <v>13528</v>
      </c>
      <c r="D134" s="43"/>
      <c r="E134" s="43">
        <v>1500</v>
      </c>
      <c r="F134" s="43">
        <v>10053.08</v>
      </c>
      <c r="G134" s="43">
        <v>21897.599999999999</v>
      </c>
      <c r="H134" s="8"/>
      <c r="K134" s="43" t="s">
        <v>506</v>
      </c>
      <c r="L134" s="43">
        <v>499535.29</v>
      </c>
      <c r="M134" s="43"/>
      <c r="N134" s="43"/>
      <c r="O134" s="43">
        <v>131022</v>
      </c>
      <c r="P134" s="43">
        <v>3758511.92</v>
      </c>
      <c r="Q134" s="43"/>
      <c r="R134" s="8"/>
    </row>
    <row r="135" spans="1:18" x14ac:dyDescent="0.3">
      <c r="A135" s="43" t="s">
        <v>489</v>
      </c>
      <c r="B135" s="43"/>
      <c r="C135" s="43">
        <v>13178.77</v>
      </c>
      <c r="D135" s="43"/>
      <c r="E135" s="43">
        <v>10376.39</v>
      </c>
      <c r="F135" s="43">
        <v>2019217.46</v>
      </c>
      <c r="G135" s="43">
        <v>272663.34999999998</v>
      </c>
      <c r="H135" s="8"/>
      <c r="K135" s="43" t="s">
        <v>511</v>
      </c>
      <c r="L135" s="43">
        <v>472208.77</v>
      </c>
      <c r="M135" s="43"/>
      <c r="N135" s="43">
        <v>57.17</v>
      </c>
      <c r="O135" s="43">
        <v>617980.48</v>
      </c>
      <c r="P135" s="43">
        <v>1335488.46</v>
      </c>
      <c r="Q135" s="43"/>
      <c r="R135" s="8"/>
    </row>
    <row r="136" spans="1:18" x14ac:dyDescent="0.3">
      <c r="A136" s="43" t="s">
        <v>555</v>
      </c>
      <c r="B136" s="43"/>
      <c r="C136" s="43">
        <v>10989.28</v>
      </c>
      <c r="D136" s="43"/>
      <c r="E136" s="43">
        <v>100</v>
      </c>
      <c r="F136" s="43">
        <v>41959.64</v>
      </c>
      <c r="G136" s="43">
        <v>58695.28</v>
      </c>
      <c r="H136" s="8"/>
      <c r="K136" s="43" t="s">
        <v>472</v>
      </c>
      <c r="L136" s="43">
        <v>465766.59</v>
      </c>
      <c r="M136" s="43"/>
      <c r="N136" s="43"/>
      <c r="O136" s="43"/>
      <c r="P136" s="43">
        <v>7096092.7699999996</v>
      </c>
      <c r="Q136" s="43"/>
      <c r="R136" s="8"/>
    </row>
    <row r="137" spans="1:18" x14ac:dyDescent="0.3">
      <c r="A137" s="43" t="s">
        <v>502</v>
      </c>
      <c r="B137" s="43"/>
      <c r="C137" s="43">
        <v>10374.950000000001</v>
      </c>
      <c r="D137" s="43"/>
      <c r="E137" s="43"/>
      <c r="F137" s="43"/>
      <c r="G137" s="43">
        <v>10374.950000000001</v>
      </c>
      <c r="H137" s="8"/>
      <c r="K137" s="43" t="s">
        <v>425</v>
      </c>
      <c r="L137" s="43">
        <v>463082.38</v>
      </c>
      <c r="M137" s="43">
        <v>5540.71</v>
      </c>
      <c r="N137" s="43">
        <v>33604.839999999997</v>
      </c>
      <c r="O137" s="43">
        <v>1543901.49</v>
      </c>
      <c r="P137" s="43">
        <v>86410152.290000007</v>
      </c>
      <c r="Q137" s="43">
        <v>264.52999999999997</v>
      </c>
      <c r="R137" s="8"/>
    </row>
    <row r="138" spans="1:18" x14ac:dyDescent="0.3">
      <c r="A138" s="43" t="s">
        <v>493</v>
      </c>
      <c r="B138" s="43"/>
      <c r="C138" s="43">
        <v>9500.01</v>
      </c>
      <c r="D138" s="43"/>
      <c r="E138" s="43"/>
      <c r="F138" s="43">
        <v>55141.65</v>
      </c>
      <c r="G138" s="43">
        <v>892587.48</v>
      </c>
      <c r="H138" s="8"/>
      <c r="K138" s="43" t="s">
        <v>453</v>
      </c>
      <c r="L138" s="43">
        <v>445538.12</v>
      </c>
      <c r="M138" s="43"/>
      <c r="N138" s="43">
        <v>4132.96</v>
      </c>
      <c r="O138" s="43">
        <v>1130470.68</v>
      </c>
      <c r="P138" s="43">
        <v>42983866.850000001</v>
      </c>
      <c r="Q138" s="43"/>
      <c r="R138" s="8"/>
    </row>
    <row r="139" spans="1:18" x14ac:dyDescent="0.3">
      <c r="A139" s="43" t="s">
        <v>352</v>
      </c>
      <c r="B139" s="43"/>
      <c r="C139" s="43">
        <v>7042.17</v>
      </c>
      <c r="D139" s="43"/>
      <c r="E139" s="43"/>
      <c r="F139" s="43"/>
      <c r="G139" s="43">
        <v>44437.23</v>
      </c>
      <c r="H139" s="8"/>
      <c r="K139" s="43" t="s">
        <v>451</v>
      </c>
      <c r="L139" s="43">
        <v>427992.05</v>
      </c>
      <c r="M139" s="43">
        <v>1950</v>
      </c>
      <c r="N139" s="43"/>
      <c r="O139" s="43">
        <v>285961.14</v>
      </c>
      <c r="P139" s="43">
        <v>13710581.01</v>
      </c>
      <c r="Q139" s="43">
        <v>1950</v>
      </c>
      <c r="R139" s="8"/>
    </row>
    <row r="140" spans="1:18" x14ac:dyDescent="0.3">
      <c r="A140" s="43" t="s">
        <v>339</v>
      </c>
      <c r="B140" s="43"/>
      <c r="C140" s="43">
        <v>3869.29</v>
      </c>
      <c r="D140" s="43"/>
      <c r="E140" s="43">
        <v>555.61</v>
      </c>
      <c r="F140" s="43">
        <v>353100</v>
      </c>
      <c r="G140" s="43">
        <v>26413.18</v>
      </c>
      <c r="H140" s="8"/>
      <c r="K140" s="43" t="s">
        <v>571</v>
      </c>
      <c r="L140" s="43">
        <v>401511.54</v>
      </c>
      <c r="M140" s="43"/>
      <c r="N140" s="43"/>
      <c r="O140" s="43">
        <v>32103.55</v>
      </c>
      <c r="P140" s="43">
        <v>4632506.49</v>
      </c>
      <c r="Q140" s="43"/>
      <c r="R140" s="8"/>
    </row>
    <row r="141" spans="1:18" x14ac:dyDescent="0.3">
      <c r="A141" s="43" t="s">
        <v>488</v>
      </c>
      <c r="B141" s="43"/>
      <c r="C141" s="43">
        <v>3504.93</v>
      </c>
      <c r="D141" s="43"/>
      <c r="E141" s="43"/>
      <c r="F141" s="43">
        <v>151116</v>
      </c>
      <c r="G141" s="43">
        <v>3504.93</v>
      </c>
      <c r="H141" s="8"/>
      <c r="K141" s="43" t="s">
        <v>573</v>
      </c>
      <c r="L141" s="43">
        <v>398487.03999999998</v>
      </c>
      <c r="M141" s="43">
        <v>174</v>
      </c>
      <c r="N141" s="43"/>
      <c r="O141" s="43">
        <v>85846.43</v>
      </c>
      <c r="P141" s="43">
        <v>2543877.02</v>
      </c>
      <c r="Q141" s="43">
        <v>174</v>
      </c>
      <c r="R141" s="8"/>
    </row>
    <row r="142" spans="1:18" x14ac:dyDescent="0.3">
      <c r="A142" s="43" t="s">
        <v>454</v>
      </c>
      <c r="B142" s="43"/>
      <c r="C142" s="43">
        <v>3122.97</v>
      </c>
      <c r="D142" s="43"/>
      <c r="E142" s="43"/>
      <c r="F142" s="43">
        <v>153698</v>
      </c>
      <c r="G142" s="43">
        <v>112098.67</v>
      </c>
      <c r="H142" s="8"/>
      <c r="K142" s="43" t="s">
        <v>435</v>
      </c>
      <c r="L142" s="43">
        <v>382584.03</v>
      </c>
      <c r="M142" s="43"/>
      <c r="N142" s="43"/>
      <c r="O142" s="43">
        <v>179699.11</v>
      </c>
      <c r="P142" s="43">
        <v>12017833.01</v>
      </c>
      <c r="Q142" s="43"/>
      <c r="R142" s="8"/>
    </row>
    <row r="143" spans="1:18" x14ac:dyDescent="0.3">
      <c r="A143" s="43" t="s">
        <v>385</v>
      </c>
      <c r="B143" s="43">
        <v>31510827.920000002</v>
      </c>
      <c r="C143" s="43">
        <v>2917.78</v>
      </c>
      <c r="D143" s="43"/>
      <c r="E143" s="43">
        <v>11742123.85</v>
      </c>
      <c r="F143" s="43"/>
      <c r="G143" s="43">
        <v>2917.78</v>
      </c>
      <c r="H143" s="8"/>
      <c r="K143" s="43" t="s">
        <v>426</v>
      </c>
      <c r="L143" s="43">
        <v>342230.45</v>
      </c>
      <c r="M143" s="43">
        <v>315</v>
      </c>
      <c r="N143" s="43">
        <v>281535.03000000003</v>
      </c>
      <c r="O143" s="43">
        <v>13509124.92</v>
      </c>
      <c r="P143" s="43">
        <v>67245151.379999995</v>
      </c>
      <c r="Q143" s="43"/>
      <c r="R143" s="8"/>
    </row>
    <row r="144" spans="1:18" x14ac:dyDescent="0.3">
      <c r="A144" s="43" t="s">
        <v>406</v>
      </c>
      <c r="B144" s="43"/>
      <c r="C144" s="43">
        <v>2692</v>
      </c>
      <c r="D144" s="43"/>
      <c r="E144" s="43"/>
      <c r="F144" s="43"/>
      <c r="G144" s="43">
        <v>14699.43</v>
      </c>
      <c r="H144" s="8"/>
      <c r="K144" s="43" t="s">
        <v>422</v>
      </c>
      <c r="L144" s="43">
        <v>342045.91</v>
      </c>
      <c r="M144" s="43">
        <v>7090.35</v>
      </c>
      <c r="N144" s="43"/>
      <c r="O144" s="43">
        <v>6015236.6799999997</v>
      </c>
      <c r="P144" s="43">
        <v>71468905.359999999</v>
      </c>
      <c r="Q144" s="43"/>
      <c r="R144" s="8"/>
    </row>
    <row r="145" spans="1:18" x14ac:dyDescent="0.3">
      <c r="A145" s="43" t="s">
        <v>465</v>
      </c>
      <c r="B145" s="43"/>
      <c r="C145" s="43">
        <v>2050.6799999999998</v>
      </c>
      <c r="D145" s="43"/>
      <c r="E145" s="43">
        <v>18817</v>
      </c>
      <c r="F145" s="43">
        <v>16994</v>
      </c>
      <c r="G145" s="43">
        <v>9328.41</v>
      </c>
      <c r="H145" s="8"/>
      <c r="K145" s="43" t="s">
        <v>527</v>
      </c>
      <c r="L145" s="43">
        <v>303311.12</v>
      </c>
      <c r="M145" s="43"/>
      <c r="N145" s="43"/>
      <c r="O145" s="43"/>
      <c r="P145" s="43">
        <v>590168.22</v>
      </c>
      <c r="Q145" s="43"/>
      <c r="R145" s="8"/>
    </row>
    <row r="146" spans="1:18" x14ac:dyDescent="0.3">
      <c r="A146" s="43" t="s">
        <v>468</v>
      </c>
      <c r="B146" s="43"/>
      <c r="C146" s="43">
        <v>1352.05</v>
      </c>
      <c r="D146" s="43"/>
      <c r="E146" s="43"/>
      <c r="F146" s="43">
        <v>8484.16</v>
      </c>
      <c r="G146" s="43">
        <v>44854.15</v>
      </c>
      <c r="H146" s="8"/>
      <c r="K146" s="43" t="s">
        <v>460</v>
      </c>
      <c r="L146" s="43">
        <v>284338.03999999998</v>
      </c>
      <c r="M146" s="43">
        <v>100</v>
      </c>
      <c r="N146" s="43"/>
      <c r="O146" s="43">
        <v>426627.06</v>
      </c>
      <c r="P146" s="43">
        <v>11108156.130000001</v>
      </c>
      <c r="Q146" s="43"/>
      <c r="R146" s="8"/>
    </row>
    <row r="147" spans="1:18" x14ac:dyDescent="0.3">
      <c r="A147" s="43" t="s">
        <v>560</v>
      </c>
      <c r="B147" s="43"/>
      <c r="C147" s="43">
        <v>1103.3599999999999</v>
      </c>
      <c r="D147" s="43"/>
      <c r="E147" s="43"/>
      <c r="F147" s="43">
        <v>41664</v>
      </c>
      <c r="G147" s="43">
        <v>3616.04</v>
      </c>
      <c r="H147" s="8"/>
      <c r="K147" s="43" t="s">
        <v>507</v>
      </c>
      <c r="L147" s="43">
        <v>251498.9</v>
      </c>
      <c r="M147" s="43"/>
      <c r="N147" s="43"/>
      <c r="O147" s="43">
        <v>626371.54</v>
      </c>
      <c r="P147" s="43">
        <v>6408712.4400000004</v>
      </c>
      <c r="Q147" s="43">
        <v>26810.49</v>
      </c>
      <c r="R147" s="8"/>
    </row>
    <row r="148" spans="1:18" x14ac:dyDescent="0.3">
      <c r="A148" s="43" t="s">
        <v>571</v>
      </c>
      <c r="B148" s="43"/>
      <c r="C148" s="43">
        <v>552.25</v>
      </c>
      <c r="D148" s="43"/>
      <c r="E148" s="43">
        <v>455.5</v>
      </c>
      <c r="F148" s="43">
        <v>24343.65</v>
      </c>
      <c r="G148" s="43">
        <v>160716.62</v>
      </c>
      <c r="H148" s="8"/>
      <c r="K148" s="43" t="s">
        <v>518</v>
      </c>
      <c r="L148" s="43">
        <v>236174.65</v>
      </c>
      <c r="M148" s="43"/>
      <c r="N148" s="43"/>
      <c r="O148" s="43">
        <v>277791.17</v>
      </c>
      <c r="P148" s="43">
        <v>4217099.53</v>
      </c>
      <c r="Q148" s="43"/>
      <c r="R148" s="8"/>
    </row>
    <row r="149" spans="1:18" x14ac:dyDescent="0.3">
      <c r="A149" s="43" t="s">
        <v>575</v>
      </c>
      <c r="B149" s="43"/>
      <c r="C149" s="43">
        <v>200</v>
      </c>
      <c r="D149" s="43"/>
      <c r="E149" s="43">
        <v>3607.68</v>
      </c>
      <c r="F149" s="43">
        <v>143328.03</v>
      </c>
      <c r="G149" s="43">
        <v>400987.06</v>
      </c>
      <c r="H149" s="8"/>
      <c r="K149" s="43" t="s">
        <v>526</v>
      </c>
      <c r="L149" s="43">
        <v>220806.69</v>
      </c>
      <c r="M149" s="43"/>
      <c r="N149" s="43"/>
      <c r="O149" s="43">
        <v>17602.97</v>
      </c>
      <c r="P149" s="43">
        <v>454581.24</v>
      </c>
      <c r="Q149" s="43"/>
      <c r="R149" s="8"/>
    </row>
    <row r="150" spans="1:18" x14ac:dyDescent="0.3">
      <c r="A150" s="43" t="s">
        <v>557</v>
      </c>
      <c r="B150" s="43"/>
      <c r="C150" s="43">
        <v>100</v>
      </c>
      <c r="D150" s="43">
        <v>315</v>
      </c>
      <c r="E150" s="43">
        <v>7393.16</v>
      </c>
      <c r="F150" s="43">
        <v>806079.49</v>
      </c>
      <c r="G150" s="43">
        <v>143730</v>
      </c>
      <c r="H150" s="8"/>
      <c r="K150" s="43" t="s">
        <v>438</v>
      </c>
      <c r="L150" s="43">
        <v>220576.51</v>
      </c>
      <c r="M150" s="43">
        <v>2230.98</v>
      </c>
      <c r="N150" s="43">
        <v>902.43</v>
      </c>
      <c r="O150" s="43">
        <v>29602.02</v>
      </c>
      <c r="P150" s="43">
        <v>8281862.04</v>
      </c>
      <c r="Q150" s="43">
        <v>2230.98</v>
      </c>
      <c r="R150" s="8"/>
    </row>
    <row r="151" spans="1:18" x14ac:dyDescent="0.3">
      <c r="A151" s="43" t="s">
        <v>554</v>
      </c>
      <c r="B151" s="43">
        <v>90</v>
      </c>
      <c r="C151" s="43">
        <v>100</v>
      </c>
      <c r="D151" s="43">
        <v>315</v>
      </c>
      <c r="E151" s="43">
        <v>450</v>
      </c>
      <c r="F151" s="43">
        <v>1667294.85</v>
      </c>
      <c r="G151" s="43">
        <v>4531</v>
      </c>
      <c r="H151" s="8"/>
      <c r="K151" s="43" t="s">
        <v>568</v>
      </c>
      <c r="L151" s="43">
        <v>217994.73</v>
      </c>
      <c r="M151" s="43">
        <v>8614.67</v>
      </c>
      <c r="N151" s="43">
        <v>7727</v>
      </c>
      <c r="O151" s="43">
        <v>545217</v>
      </c>
      <c r="P151" s="43">
        <v>19155963.550000001</v>
      </c>
      <c r="Q151" s="43">
        <v>391235.16</v>
      </c>
      <c r="R151" s="8"/>
    </row>
    <row r="152" spans="1:18" x14ac:dyDescent="0.3">
      <c r="A152" s="43" t="s">
        <v>455</v>
      </c>
      <c r="B152" s="43"/>
      <c r="C152" s="43">
        <v>50</v>
      </c>
      <c r="D152" s="43"/>
      <c r="E152" s="43"/>
      <c r="F152" s="43">
        <v>500</v>
      </c>
      <c r="G152" s="43">
        <v>7400</v>
      </c>
      <c r="H152" s="8"/>
      <c r="K152" s="43" t="s">
        <v>512</v>
      </c>
      <c r="L152" s="43">
        <v>215745.26</v>
      </c>
      <c r="M152" s="43"/>
      <c r="N152" s="43">
        <v>12760.21</v>
      </c>
      <c r="O152" s="43">
        <v>6372.93</v>
      </c>
      <c r="P152" s="43">
        <v>2433713.9700000002</v>
      </c>
      <c r="Q152" s="43"/>
      <c r="R152" s="8"/>
    </row>
    <row r="153" spans="1:18" x14ac:dyDescent="0.3">
      <c r="A153" s="43" t="s">
        <v>574</v>
      </c>
      <c r="B153" s="43">
        <v>10</v>
      </c>
      <c r="C153" s="43">
        <v>17</v>
      </c>
      <c r="D153" s="43"/>
      <c r="E153" s="43"/>
      <c r="F153" s="43">
        <v>702846.27</v>
      </c>
      <c r="G153" s="43">
        <v>79188.5</v>
      </c>
      <c r="H153" s="8"/>
      <c r="K153" s="43" t="s">
        <v>393</v>
      </c>
      <c r="L153" s="43">
        <v>210722.14</v>
      </c>
      <c r="M153" s="43">
        <v>52598.84</v>
      </c>
      <c r="N153" s="43"/>
      <c r="O153" s="43">
        <v>1602744.62</v>
      </c>
      <c r="P153" s="43">
        <v>5861667.6500000004</v>
      </c>
      <c r="Q153" s="43">
        <v>2906.94</v>
      </c>
      <c r="R153" s="8"/>
    </row>
    <row r="154" spans="1:18" x14ac:dyDescent="0.3">
      <c r="A154" s="43" t="s">
        <v>407</v>
      </c>
      <c r="B154" s="43"/>
      <c r="C154" s="43"/>
      <c r="D154" s="43"/>
      <c r="E154" s="43">
        <v>56198.879999999997</v>
      </c>
      <c r="F154" s="43"/>
      <c r="G154" s="43">
        <v>7217043.1299999999</v>
      </c>
      <c r="H154" s="8"/>
      <c r="K154" s="43" t="s">
        <v>498</v>
      </c>
      <c r="L154" s="43">
        <v>192172.35</v>
      </c>
      <c r="M154" s="43"/>
      <c r="N154" s="43"/>
      <c r="O154" s="43">
        <v>9075</v>
      </c>
      <c r="P154" s="43">
        <v>113257.62</v>
      </c>
      <c r="Q154" s="43"/>
      <c r="R154" s="8"/>
    </row>
    <row r="155" spans="1:18" x14ac:dyDescent="0.3">
      <c r="A155" s="43" t="s">
        <v>345</v>
      </c>
      <c r="B155" s="43"/>
      <c r="C155" s="43"/>
      <c r="D155" s="43"/>
      <c r="E155" s="43">
        <v>603.94000000000005</v>
      </c>
      <c r="F155" s="43">
        <v>5721.5</v>
      </c>
      <c r="G155" s="43">
        <v>5471703.3099999996</v>
      </c>
      <c r="H155" s="8"/>
      <c r="K155" s="43" t="s">
        <v>558</v>
      </c>
      <c r="L155" s="43">
        <v>156455.84</v>
      </c>
      <c r="M155" s="43"/>
      <c r="N155" s="43"/>
      <c r="O155" s="43">
        <v>708873.53</v>
      </c>
      <c r="P155" s="43">
        <v>390347.35</v>
      </c>
      <c r="Q155" s="43"/>
      <c r="R155" s="8"/>
    </row>
    <row r="156" spans="1:18" x14ac:dyDescent="0.3">
      <c r="A156" s="43" t="s">
        <v>427</v>
      </c>
      <c r="B156" s="43"/>
      <c r="C156" s="43"/>
      <c r="D156" s="43"/>
      <c r="E156" s="43"/>
      <c r="F156" s="43"/>
      <c r="G156" s="43">
        <v>2225994.56</v>
      </c>
      <c r="H156" s="8"/>
      <c r="K156" s="43" t="s">
        <v>353</v>
      </c>
      <c r="L156" s="43">
        <v>147919.91</v>
      </c>
      <c r="M156" s="43">
        <v>15848.24</v>
      </c>
      <c r="N156" s="43"/>
      <c r="O156" s="43">
        <v>2474641.16</v>
      </c>
      <c r="P156" s="43">
        <v>69592774.450000003</v>
      </c>
      <c r="Q156" s="43">
        <v>318</v>
      </c>
      <c r="R156" s="8"/>
    </row>
    <row r="157" spans="1:18" x14ac:dyDescent="0.3">
      <c r="A157" s="43" t="s">
        <v>337</v>
      </c>
      <c r="B157" s="43"/>
      <c r="C157" s="43"/>
      <c r="D157" s="43"/>
      <c r="E157" s="43"/>
      <c r="F157" s="43">
        <v>50</v>
      </c>
      <c r="G157" s="43">
        <v>1746835.06</v>
      </c>
      <c r="H157" s="8"/>
      <c r="K157" s="43" t="s">
        <v>357</v>
      </c>
      <c r="L157" s="43">
        <v>144916.32999999999</v>
      </c>
      <c r="M157" s="43">
        <v>832411.59</v>
      </c>
      <c r="N157" s="43">
        <v>4538894.6900000004</v>
      </c>
      <c r="O157" s="43">
        <v>216193.32</v>
      </c>
      <c r="P157" s="43">
        <v>41920120.259999998</v>
      </c>
      <c r="Q157" s="43">
        <v>3482201.22</v>
      </c>
      <c r="R157" s="8"/>
    </row>
    <row r="158" spans="1:18" x14ac:dyDescent="0.3">
      <c r="A158" s="43" t="s">
        <v>452</v>
      </c>
      <c r="B158" s="43"/>
      <c r="C158" s="43"/>
      <c r="D158" s="43"/>
      <c r="E158" s="43">
        <v>2054</v>
      </c>
      <c r="F158" s="43">
        <v>546107.82999999996</v>
      </c>
      <c r="G158" s="43">
        <v>1567544.12</v>
      </c>
      <c r="H158" s="8"/>
      <c r="K158" s="43" t="s">
        <v>409</v>
      </c>
      <c r="L158" s="43">
        <v>138956.44</v>
      </c>
      <c r="M158" s="43"/>
      <c r="N158" s="43"/>
      <c r="O158" s="43"/>
      <c r="P158" s="43">
        <v>736731.77</v>
      </c>
      <c r="Q158" s="43"/>
      <c r="R158" s="8"/>
    </row>
    <row r="159" spans="1:18" x14ac:dyDescent="0.3">
      <c r="A159" s="43" t="s">
        <v>438</v>
      </c>
      <c r="B159" s="43"/>
      <c r="C159" s="43"/>
      <c r="D159" s="43">
        <v>612.64</v>
      </c>
      <c r="E159" s="43"/>
      <c r="F159" s="43">
        <v>51504</v>
      </c>
      <c r="G159" s="43">
        <v>527826.5</v>
      </c>
      <c r="H159" s="8"/>
      <c r="K159" s="43" t="s">
        <v>421</v>
      </c>
      <c r="L159" s="43">
        <v>113056.77</v>
      </c>
      <c r="M159" s="43"/>
      <c r="N159" s="43"/>
      <c r="O159" s="43">
        <v>475167.04</v>
      </c>
      <c r="P159" s="43">
        <v>19147473.690000001</v>
      </c>
      <c r="Q159" s="43"/>
      <c r="R159" s="8"/>
    </row>
    <row r="160" spans="1:18" x14ac:dyDescent="0.3">
      <c r="A160" s="43" t="s">
        <v>453</v>
      </c>
      <c r="B160" s="43"/>
      <c r="C160" s="43"/>
      <c r="D160" s="43"/>
      <c r="E160" s="43">
        <v>2176.0500000000002</v>
      </c>
      <c r="F160" s="43">
        <v>99205.43</v>
      </c>
      <c r="G160" s="43">
        <v>498946.28</v>
      </c>
      <c r="H160" s="8"/>
      <c r="K160" s="43" t="s">
        <v>452</v>
      </c>
      <c r="L160" s="43">
        <v>107994.88</v>
      </c>
      <c r="M160" s="43"/>
      <c r="N160" s="43"/>
      <c r="O160" s="43">
        <v>3017070.14</v>
      </c>
      <c r="P160" s="43">
        <v>58463274.399999999</v>
      </c>
      <c r="Q160" s="43"/>
      <c r="R160" s="8"/>
    </row>
    <row r="161" spans="1:18" x14ac:dyDescent="0.3">
      <c r="A161" s="43" t="s">
        <v>348</v>
      </c>
      <c r="B161" s="43"/>
      <c r="C161" s="43"/>
      <c r="D161" s="43"/>
      <c r="E161" s="43">
        <v>988.18</v>
      </c>
      <c r="F161" s="43">
        <v>149</v>
      </c>
      <c r="G161" s="43">
        <v>481164.15</v>
      </c>
      <c r="H161" s="8"/>
      <c r="K161" s="43" t="s">
        <v>500</v>
      </c>
      <c r="L161" s="43">
        <v>103993.95</v>
      </c>
      <c r="M161" s="43"/>
      <c r="N161" s="43"/>
      <c r="O161" s="43">
        <v>1628382.04</v>
      </c>
      <c r="P161" s="43">
        <v>12725108.210000001</v>
      </c>
      <c r="Q161" s="43"/>
      <c r="R161" s="8"/>
    </row>
    <row r="162" spans="1:18" x14ac:dyDescent="0.3">
      <c r="A162" s="43" t="s">
        <v>456</v>
      </c>
      <c r="B162" s="43"/>
      <c r="C162" s="43"/>
      <c r="D162" s="43"/>
      <c r="E162" s="43"/>
      <c r="F162" s="43">
        <v>39153</v>
      </c>
      <c r="G162" s="43">
        <v>480000</v>
      </c>
      <c r="H162" s="8"/>
      <c r="K162" s="43" t="s">
        <v>450</v>
      </c>
      <c r="L162" s="43">
        <v>100256.96000000001</v>
      </c>
      <c r="M162" s="43"/>
      <c r="N162" s="43"/>
      <c r="O162" s="43">
        <v>50145.84</v>
      </c>
      <c r="P162" s="43">
        <v>12462775.710000001</v>
      </c>
      <c r="Q162" s="43"/>
      <c r="R162" s="8"/>
    </row>
    <row r="163" spans="1:18" x14ac:dyDescent="0.3">
      <c r="A163" s="43" t="s">
        <v>410</v>
      </c>
      <c r="B163" s="43"/>
      <c r="C163" s="43"/>
      <c r="D163" s="43"/>
      <c r="E163" s="43"/>
      <c r="F163" s="43"/>
      <c r="G163" s="43">
        <v>465000</v>
      </c>
      <c r="H163" s="8"/>
      <c r="K163" s="43" t="s">
        <v>457</v>
      </c>
      <c r="L163" s="43">
        <v>86411.81</v>
      </c>
      <c r="M163" s="43"/>
      <c r="N163" s="43"/>
      <c r="O163" s="43">
        <v>30242.22</v>
      </c>
      <c r="P163" s="43">
        <v>2260717.09</v>
      </c>
      <c r="Q163" s="43"/>
      <c r="R163" s="8"/>
    </row>
    <row r="164" spans="1:18" x14ac:dyDescent="0.3">
      <c r="A164" s="43" t="s">
        <v>507</v>
      </c>
      <c r="B164" s="43"/>
      <c r="C164" s="43"/>
      <c r="D164" s="43"/>
      <c r="E164" s="43"/>
      <c r="F164" s="43">
        <v>64602.64</v>
      </c>
      <c r="G164" s="43">
        <v>278883.5</v>
      </c>
      <c r="H164" s="8"/>
      <c r="K164" s="43" t="s">
        <v>382</v>
      </c>
      <c r="L164" s="43">
        <v>72017.98</v>
      </c>
      <c r="M164" s="43"/>
      <c r="N164" s="43"/>
      <c r="O164" s="43">
        <v>280.74</v>
      </c>
      <c r="P164" s="43">
        <v>4706089.43</v>
      </c>
      <c r="Q164" s="43"/>
      <c r="R164" s="8"/>
    </row>
    <row r="165" spans="1:18" x14ac:dyDescent="0.3">
      <c r="A165" s="43" t="s">
        <v>334</v>
      </c>
      <c r="B165" s="43"/>
      <c r="C165" s="43"/>
      <c r="D165" s="43"/>
      <c r="E165" s="43"/>
      <c r="F165" s="43"/>
      <c r="G165" s="43">
        <v>265253.34000000003</v>
      </c>
      <c r="H165" s="8"/>
      <c r="K165" s="43" t="s">
        <v>510</v>
      </c>
      <c r="L165" s="43">
        <v>71560.06</v>
      </c>
      <c r="M165" s="43"/>
      <c r="N165" s="43"/>
      <c r="O165" s="43"/>
      <c r="P165" s="43">
        <v>126928.9</v>
      </c>
      <c r="Q165" s="43"/>
      <c r="R165" s="8"/>
    </row>
    <row r="166" spans="1:18" x14ac:dyDescent="0.3">
      <c r="A166" s="43" t="s">
        <v>324</v>
      </c>
      <c r="B166" s="43"/>
      <c r="C166" s="43"/>
      <c r="D166" s="43"/>
      <c r="E166" s="43"/>
      <c r="F166" s="43"/>
      <c r="G166" s="43">
        <v>225722.95</v>
      </c>
      <c r="H166" s="8"/>
      <c r="K166" s="43" t="s">
        <v>342</v>
      </c>
      <c r="L166" s="43">
        <v>64842.38</v>
      </c>
      <c r="M166" s="43">
        <v>20540.79</v>
      </c>
      <c r="N166" s="43"/>
      <c r="O166" s="43">
        <v>116118.82</v>
      </c>
      <c r="P166" s="43">
        <v>9767967.1400000006</v>
      </c>
      <c r="Q166" s="43">
        <v>200</v>
      </c>
      <c r="R166" s="8"/>
    </row>
    <row r="167" spans="1:18" x14ac:dyDescent="0.3">
      <c r="A167" s="43" t="s">
        <v>525</v>
      </c>
      <c r="B167" s="43"/>
      <c r="C167" s="43"/>
      <c r="D167" s="43"/>
      <c r="E167" s="43"/>
      <c r="F167" s="43">
        <v>605700</v>
      </c>
      <c r="G167" s="43">
        <v>160726.5</v>
      </c>
      <c r="H167" s="8"/>
      <c r="K167" s="43" t="s">
        <v>322</v>
      </c>
      <c r="L167" s="43">
        <v>60657.21</v>
      </c>
      <c r="M167" s="43"/>
      <c r="N167" s="43"/>
      <c r="O167" s="43">
        <v>22668.97</v>
      </c>
      <c r="P167" s="43">
        <v>17285944.73</v>
      </c>
      <c r="Q167" s="43"/>
      <c r="R167" s="8"/>
    </row>
    <row r="168" spans="1:18" x14ac:dyDescent="0.3">
      <c r="A168" s="43" t="s">
        <v>477</v>
      </c>
      <c r="B168" s="43"/>
      <c r="C168" s="43"/>
      <c r="D168" s="43"/>
      <c r="E168" s="43"/>
      <c r="F168" s="43">
        <v>179476.96</v>
      </c>
      <c r="G168" s="43">
        <v>144200.38</v>
      </c>
      <c r="H168" s="8"/>
      <c r="K168" s="43" t="s">
        <v>377</v>
      </c>
      <c r="L168" s="43">
        <v>53574.25</v>
      </c>
      <c r="M168" s="43"/>
      <c r="N168" s="43"/>
      <c r="O168" s="43">
        <v>6922.06</v>
      </c>
      <c r="P168" s="43">
        <v>548789.29</v>
      </c>
      <c r="Q168" s="43">
        <v>2838.8</v>
      </c>
      <c r="R168" s="8"/>
    </row>
    <row r="169" spans="1:18" x14ac:dyDescent="0.3">
      <c r="A169" s="43" t="s">
        <v>508</v>
      </c>
      <c r="B169" s="43"/>
      <c r="C169" s="43"/>
      <c r="D169" s="43"/>
      <c r="E169" s="43"/>
      <c r="F169" s="43">
        <v>2916071</v>
      </c>
      <c r="G169" s="43">
        <v>119880</v>
      </c>
      <c r="H169" s="8"/>
      <c r="K169" s="43" t="s">
        <v>563</v>
      </c>
      <c r="L169" s="43">
        <v>51225</v>
      </c>
      <c r="M169" s="43"/>
      <c r="N169" s="43"/>
      <c r="O169" s="43"/>
      <c r="P169" s="43">
        <v>788967.69</v>
      </c>
      <c r="Q169" s="43"/>
      <c r="R169" s="8"/>
    </row>
    <row r="170" spans="1:18" x14ac:dyDescent="0.3">
      <c r="A170" s="43" t="s">
        <v>431</v>
      </c>
      <c r="B170" s="43"/>
      <c r="C170" s="43"/>
      <c r="D170" s="43"/>
      <c r="E170" s="43"/>
      <c r="F170" s="43">
        <v>10720</v>
      </c>
      <c r="G170" s="43">
        <v>113580</v>
      </c>
      <c r="H170" s="8"/>
      <c r="K170" s="43" t="s">
        <v>455</v>
      </c>
      <c r="L170" s="43">
        <v>46023.8</v>
      </c>
      <c r="M170" s="43">
        <v>12782</v>
      </c>
      <c r="N170" s="43"/>
      <c r="O170" s="43">
        <v>8452.86</v>
      </c>
      <c r="P170" s="43">
        <v>1609600.07</v>
      </c>
      <c r="Q170" s="43">
        <v>13262</v>
      </c>
      <c r="R170" s="8"/>
    </row>
    <row r="171" spans="1:18" x14ac:dyDescent="0.3">
      <c r="A171" s="43" t="s">
        <v>460</v>
      </c>
      <c r="B171" s="43"/>
      <c r="C171" s="43"/>
      <c r="D171" s="43"/>
      <c r="E171" s="43">
        <v>213921.71</v>
      </c>
      <c r="F171" s="43">
        <v>22313.78</v>
      </c>
      <c r="G171" s="43">
        <v>108535.83</v>
      </c>
      <c r="H171" s="8"/>
      <c r="K171" s="43" t="s">
        <v>482</v>
      </c>
      <c r="L171" s="43">
        <v>45970.13</v>
      </c>
      <c r="M171" s="43"/>
      <c r="N171" s="43"/>
      <c r="O171" s="43"/>
      <c r="P171" s="43">
        <v>3481461.59</v>
      </c>
      <c r="Q171" s="43"/>
      <c r="R171" s="8"/>
    </row>
    <row r="172" spans="1:18" x14ac:dyDescent="0.3">
      <c r="A172" s="43" t="s">
        <v>433</v>
      </c>
      <c r="B172" s="43"/>
      <c r="C172" s="43"/>
      <c r="D172" s="43"/>
      <c r="E172" s="43"/>
      <c r="F172" s="43">
        <v>77126</v>
      </c>
      <c r="G172" s="43">
        <v>71232.56</v>
      </c>
      <c r="H172" s="8"/>
      <c r="K172" s="43" t="s">
        <v>454</v>
      </c>
      <c r="L172" s="43">
        <v>37756.86</v>
      </c>
      <c r="M172" s="43"/>
      <c r="N172" s="43"/>
      <c r="O172" s="43"/>
      <c r="P172" s="43">
        <v>893007.39</v>
      </c>
      <c r="Q172" s="43"/>
      <c r="R172" s="8"/>
    </row>
    <row r="173" spans="1:18" x14ac:dyDescent="0.3">
      <c r="A173" s="43" t="s">
        <v>403</v>
      </c>
      <c r="B173" s="43"/>
      <c r="C173" s="43"/>
      <c r="D173" s="43"/>
      <c r="E173" s="43"/>
      <c r="F173" s="43"/>
      <c r="G173" s="43">
        <v>71174.31</v>
      </c>
      <c r="H173" s="8"/>
      <c r="K173" s="43" t="s">
        <v>480</v>
      </c>
      <c r="L173" s="43">
        <v>33343.19</v>
      </c>
      <c r="M173" s="43">
        <v>2224737870.9299998</v>
      </c>
      <c r="N173" s="43">
        <v>184.81</v>
      </c>
      <c r="O173" s="43">
        <v>89297.52</v>
      </c>
      <c r="P173" s="43">
        <v>4076638.02</v>
      </c>
      <c r="Q173" s="43">
        <v>2224737870.9299998</v>
      </c>
      <c r="R173" s="8"/>
    </row>
    <row r="174" spans="1:18" x14ac:dyDescent="0.3">
      <c r="A174" s="43" t="s">
        <v>504</v>
      </c>
      <c r="B174" s="43"/>
      <c r="C174" s="43"/>
      <c r="D174" s="43"/>
      <c r="E174" s="43"/>
      <c r="F174" s="43">
        <v>220254.35</v>
      </c>
      <c r="G174" s="43">
        <v>56588.39</v>
      </c>
      <c r="H174" s="8"/>
      <c r="K174" s="43" t="s">
        <v>330</v>
      </c>
      <c r="L174" s="43">
        <v>28132.99</v>
      </c>
      <c r="M174" s="43"/>
      <c r="N174" s="43"/>
      <c r="O174" s="43">
        <v>35319.97</v>
      </c>
      <c r="P174" s="43">
        <v>8354228.7999999998</v>
      </c>
      <c r="Q174" s="43"/>
      <c r="R174" s="8"/>
    </row>
    <row r="175" spans="1:18" x14ac:dyDescent="0.3">
      <c r="A175" s="43" t="s">
        <v>414</v>
      </c>
      <c r="B175" s="43"/>
      <c r="C175" s="43"/>
      <c r="D175" s="43"/>
      <c r="E175" s="43"/>
      <c r="F175" s="43">
        <v>400</v>
      </c>
      <c r="G175" s="43">
        <v>55794.25</v>
      </c>
      <c r="H175" s="8"/>
      <c r="K175" s="43" t="s">
        <v>495</v>
      </c>
      <c r="L175" s="43">
        <v>27847</v>
      </c>
      <c r="M175" s="43"/>
      <c r="N175" s="43"/>
      <c r="O175" s="43"/>
      <c r="P175" s="43">
        <v>70250.27</v>
      </c>
      <c r="Q175" s="43">
        <v>12937.62</v>
      </c>
      <c r="R175" s="8"/>
    </row>
    <row r="176" spans="1:18" x14ac:dyDescent="0.3">
      <c r="A176" s="43" t="s">
        <v>419</v>
      </c>
      <c r="B176" s="43"/>
      <c r="C176" s="43"/>
      <c r="D176" s="43"/>
      <c r="E176" s="43"/>
      <c r="F176" s="43"/>
      <c r="G176" s="43">
        <v>45661.71</v>
      </c>
      <c r="H176" s="8"/>
      <c r="K176" s="43" t="s">
        <v>546</v>
      </c>
      <c r="L176" s="43">
        <v>26755.73</v>
      </c>
      <c r="M176" s="43"/>
      <c r="N176" s="43"/>
      <c r="O176" s="43">
        <v>6813.65</v>
      </c>
      <c r="P176" s="43">
        <v>5824554.3899999997</v>
      </c>
      <c r="Q176" s="43"/>
      <c r="R176" s="8"/>
    </row>
    <row r="177" spans="1:18" x14ac:dyDescent="0.3">
      <c r="A177" s="43" t="s">
        <v>451</v>
      </c>
      <c r="B177" s="43"/>
      <c r="C177" s="43"/>
      <c r="D177" s="43"/>
      <c r="E177" s="43"/>
      <c r="F177" s="43">
        <v>4104049.47</v>
      </c>
      <c r="G177" s="43">
        <v>42939.34</v>
      </c>
      <c r="H177" s="8"/>
      <c r="K177" s="43" t="s">
        <v>411</v>
      </c>
      <c r="L177" s="43">
        <v>26437.47</v>
      </c>
      <c r="M177" s="43">
        <v>31119.71</v>
      </c>
      <c r="N177" s="43"/>
      <c r="O177" s="43"/>
      <c r="P177" s="43">
        <v>548766.43000000005</v>
      </c>
      <c r="Q177" s="43"/>
      <c r="R177" s="8"/>
    </row>
    <row r="178" spans="1:18" x14ac:dyDescent="0.3">
      <c r="A178" s="43" t="s">
        <v>492</v>
      </c>
      <c r="B178" s="43"/>
      <c r="C178" s="43"/>
      <c r="D178" s="43"/>
      <c r="E178" s="43">
        <v>525.64</v>
      </c>
      <c r="F178" s="43">
        <v>54188.4</v>
      </c>
      <c r="G178" s="43">
        <v>40963.550000000003</v>
      </c>
      <c r="H178" s="8"/>
      <c r="K178" s="43" t="s">
        <v>505</v>
      </c>
      <c r="L178" s="43">
        <v>26254.19</v>
      </c>
      <c r="M178" s="43"/>
      <c r="N178" s="43"/>
      <c r="O178" s="43"/>
      <c r="P178" s="43">
        <v>113392.34</v>
      </c>
      <c r="Q178" s="43"/>
      <c r="R178" s="8"/>
    </row>
    <row r="179" spans="1:18" x14ac:dyDescent="0.3">
      <c r="A179" s="43" t="s">
        <v>467</v>
      </c>
      <c r="B179" s="43"/>
      <c r="C179" s="43"/>
      <c r="D179" s="43"/>
      <c r="E179" s="43"/>
      <c r="F179" s="43">
        <v>2693246.81</v>
      </c>
      <c r="G179" s="43">
        <v>40295.5</v>
      </c>
      <c r="H179" s="8"/>
      <c r="K179" s="43" t="s">
        <v>479</v>
      </c>
      <c r="L179" s="43">
        <v>25687</v>
      </c>
      <c r="M179" s="43"/>
      <c r="N179" s="43"/>
      <c r="O179" s="43"/>
      <c r="P179" s="43">
        <v>66011.399999999994</v>
      </c>
      <c r="Q179" s="43"/>
      <c r="R179" s="8"/>
    </row>
    <row r="180" spans="1:18" x14ac:dyDescent="0.3">
      <c r="A180" s="43" t="s">
        <v>378</v>
      </c>
      <c r="B180" s="43"/>
      <c r="C180" s="43"/>
      <c r="D180" s="43"/>
      <c r="E180" s="43">
        <v>1484613.54</v>
      </c>
      <c r="F180" s="43">
        <v>2251900</v>
      </c>
      <c r="G180" s="43">
        <v>33974.269999999997</v>
      </c>
      <c r="H180" s="8"/>
      <c r="K180" s="43" t="s">
        <v>355</v>
      </c>
      <c r="L180" s="43">
        <v>18263.099999999999</v>
      </c>
      <c r="M180" s="43">
        <v>368477.78</v>
      </c>
      <c r="N180" s="43"/>
      <c r="O180" s="43">
        <v>8807591.2200000007</v>
      </c>
      <c r="P180" s="43">
        <v>89053379.290000007</v>
      </c>
      <c r="Q180" s="43">
        <v>370408.16</v>
      </c>
      <c r="R180" s="8"/>
    </row>
    <row r="181" spans="1:18" x14ac:dyDescent="0.3">
      <c r="A181" s="43" t="s">
        <v>344</v>
      </c>
      <c r="B181" s="43"/>
      <c r="C181" s="43"/>
      <c r="D181" s="43"/>
      <c r="E181" s="43"/>
      <c r="F181" s="43">
        <v>642301.1</v>
      </c>
      <c r="G181" s="43">
        <v>27767.61</v>
      </c>
      <c r="H181" s="8"/>
      <c r="K181" s="43" t="s">
        <v>412</v>
      </c>
      <c r="L181" s="43">
        <v>17449.919999999998</v>
      </c>
      <c r="M181" s="43">
        <v>2250</v>
      </c>
      <c r="N181" s="43">
        <v>130183</v>
      </c>
      <c r="O181" s="43">
        <v>3820169.98</v>
      </c>
      <c r="P181" s="43">
        <v>2040243.06</v>
      </c>
      <c r="Q181" s="43">
        <v>2250</v>
      </c>
      <c r="R181" s="8"/>
    </row>
    <row r="182" spans="1:18" x14ac:dyDescent="0.3">
      <c r="A182" s="43" t="s">
        <v>565</v>
      </c>
      <c r="B182" s="43"/>
      <c r="C182" s="43"/>
      <c r="D182" s="43"/>
      <c r="E182" s="43">
        <v>4727</v>
      </c>
      <c r="F182" s="43">
        <v>54679.26</v>
      </c>
      <c r="G182" s="43">
        <v>27287.41</v>
      </c>
      <c r="H182" s="8"/>
      <c r="K182" s="43" t="s">
        <v>437</v>
      </c>
      <c r="L182" s="43">
        <v>17389.34</v>
      </c>
      <c r="M182" s="43"/>
      <c r="N182" s="43"/>
      <c r="O182" s="43">
        <v>136245.06</v>
      </c>
      <c r="P182" s="43">
        <v>15771107.800000001</v>
      </c>
      <c r="Q182" s="43"/>
      <c r="R182" s="8"/>
    </row>
    <row r="183" spans="1:18" x14ac:dyDescent="0.3">
      <c r="A183" s="43" t="s">
        <v>506</v>
      </c>
      <c r="B183" s="43"/>
      <c r="C183" s="43"/>
      <c r="D183" s="43"/>
      <c r="E183" s="43"/>
      <c r="F183" s="43">
        <v>105000</v>
      </c>
      <c r="G183" s="43">
        <v>26174.5</v>
      </c>
      <c r="H183" s="8"/>
      <c r="K183" s="43" t="s">
        <v>444</v>
      </c>
      <c r="L183" s="43">
        <v>16971.11</v>
      </c>
      <c r="M183" s="43"/>
      <c r="N183" s="43"/>
      <c r="O183" s="43">
        <v>2120</v>
      </c>
      <c r="P183" s="43">
        <v>721020.14</v>
      </c>
      <c r="Q183" s="43"/>
      <c r="R183" s="8"/>
    </row>
    <row r="184" spans="1:18" x14ac:dyDescent="0.3">
      <c r="A184" s="43" t="s">
        <v>340</v>
      </c>
      <c r="B184" s="43"/>
      <c r="C184" s="43"/>
      <c r="D184" s="43"/>
      <c r="E184" s="43"/>
      <c r="F184" s="43"/>
      <c r="G184" s="43">
        <v>24061.17</v>
      </c>
      <c r="H184" s="8"/>
      <c r="K184" s="43" t="s">
        <v>562</v>
      </c>
      <c r="L184" s="43">
        <v>16205.46</v>
      </c>
      <c r="M184" s="43"/>
      <c r="N184" s="43"/>
      <c r="O184" s="43">
        <v>13622.98</v>
      </c>
      <c r="P184" s="43">
        <v>1204578.05</v>
      </c>
      <c r="Q184" s="43"/>
      <c r="R184" s="8"/>
    </row>
    <row r="185" spans="1:18" x14ac:dyDescent="0.3">
      <c r="A185" s="43" t="s">
        <v>527</v>
      </c>
      <c r="B185" s="43"/>
      <c r="C185" s="43"/>
      <c r="D185" s="43"/>
      <c r="E185" s="43"/>
      <c r="F185" s="43">
        <v>7257</v>
      </c>
      <c r="G185" s="43">
        <v>23736.76</v>
      </c>
      <c r="H185" s="8"/>
      <c r="K185" s="43" t="s">
        <v>477</v>
      </c>
      <c r="L185" s="43">
        <v>14897.45</v>
      </c>
      <c r="M185" s="43"/>
      <c r="N185" s="43"/>
      <c r="O185" s="43">
        <v>669.33</v>
      </c>
      <c r="P185" s="43">
        <v>11109718.09</v>
      </c>
      <c r="Q185" s="43"/>
      <c r="R185" s="8"/>
    </row>
    <row r="186" spans="1:18" x14ac:dyDescent="0.3">
      <c r="A186" s="43" t="s">
        <v>509</v>
      </c>
      <c r="B186" s="43"/>
      <c r="C186" s="43"/>
      <c r="D186" s="43"/>
      <c r="E186" s="43">
        <v>20516.61</v>
      </c>
      <c r="F186" s="43">
        <v>77772.55</v>
      </c>
      <c r="G186" s="43">
        <v>22698.7</v>
      </c>
      <c r="H186" s="8"/>
      <c r="K186" s="43" t="s">
        <v>488</v>
      </c>
      <c r="L186" s="43">
        <v>11965.96</v>
      </c>
      <c r="M186" s="43"/>
      <c r="N186" s="43"/>
      <c r="O186" s="43">
        <v>16810.11</v>
      </c>
      <c r="P186" s="43">
        <v>15958312.220000001</v>
      </c>
      <c r="Q186" s="43">
        <v>9600</v>
      </c>
      <c r="R186" s="8"/>
    </row>
    <row r="187" spans="1:18" x14ac:dyDescent="0.3">
      <c r="A187" s="43" t="s">
        <v>457</v>
      </c>
      <c r="B187" s="43"/>
      <c r="C187" s="43"/>
      <c r="D187" s="43"/>
      <c r="E187" s="43"/>
      <c r="F187" s="43"/>
      <c r="G187" s="43">
        <v>22200</v>
      </c>
      <c r="H187" s="8"/>
      <c r="K187" s="43" t="s">
        <v>345</v>
      </c>
      <c r="L187" s="43">
        <v>7779.05</v>
      </c>
      <c r="M187" s="43"/>
      <c r="N187" s="43"/>
      <c r="O187" s="43">
        <v>409873.84</v>
      </c>
      <c r="P187" s="43">
        <v>23718647.140000001</v>
      </c>
      <c r="Q187" s="43"/>
      <c r="R187" s="8"/>
    </row>
    <row r="188" spans="1:18" x14ac:dyDescent="0.3">
      <c r="A188" s="43" t="s">
        <v>450</v>
      </c>
      <c r="B188" s="43"/>
      <c r="C188" s="43"/>
      <c r="D188" s="43"/>
      <c r="E188" s="43"/>
      <c r="F188" s="43">
        <v>2966700</v>
      </c>
      <c r="G188" s="43">
        <v>21976.94</v>
      </c>
      <c r="H188" s="8"/>
      <c r="K188" s="43" t="s">
        <v>458</v>
      </c>
      <c r="L188" s="43">
        <v>7616.33</v>
      </c>
      <c r="M188" s="43"/>
      <c r="N188" s="43"/>
      <c r="O188" s="43"/>
      <c r="P188" s="43">
        <v>394955.81</v>
      </c>
      <c r="Q188" s="43"/>
      <c r="R188" s="8"/>
    </row>
    <row r="189" spans="1:18" x14ac:dyDescent="0.3">
      <c r="A189" s="43" t="s">
        <v>558</v>
      </c>
      <c r="B189" s="43"/>
      <c r="C189" s="43"/>
      <c r="D189" s="43"/>
      <c r="E189" s="43">
        <v>21000</v>
      </c>
      <c r="F189" s="43">
        <v>3006</v>
      </c>
      <c r="G189" s="43">
        <v>11702.41</v>
      </c>
      <c r="H189" s="8"/>
      <c r="K189" s="43" t="s">
        <v>459</v>
      </c>
      <c r="L189" s="43">
        <v>7392.78</v>
      </c>
      <c r="M189" s="43">
        <v>600</v>
      </c>
      <c r="N189" s="43"/>
      <c r="O189" s="43">
        <v>3915.69</v>
      </c>
      <c r="P189" s="43">
        <v>1798500.56</v>
      </c>
      <c r="Q189" s="43">
        <v>600</v>
      </c>
      <c r="R189" s="8"/>
    </row>
    <row r="190" spans="1:18" x14ac:dyDescent="0.3">
      <c r="A190" s="43" t="s">
        <v>357</v>
      </c>
      <c r="B190" s="43"/>
      <c r="C190" s="43"/>
      <c r="D190" s="43"/>
      <c r="E190" s="43">
        <v>34448.980000000003</v>
      </c>
      <c r="F190" s="43">
        <v>1177203.3600000001</v>
      </c>
      <c r="G190" s="43">
        <v>11058.28</v>
      </c>
      <c r="H190" s="8"/>
      <c r="K190" s="43" t="s">
        <v>440</v>
      </c>
      <c r="L190" s="43">
        <v>6753.28</v>
      </c>
      <c r="M190" s="43"/>
      <c r="N190" s="43">
        <v>337982.36</v>
      </c>
      <c r="O190" s="43">
        <v>670218.99</v>
      </c>
      <c r="P190" s="43">
        <v>4802325.0599999996</v>
      </c>
      <c r="Q190" s="43"/>
      <c r="R190" s="8"/>
    </row>
    <row r="191" spans="1:18" x14ac:dyDescent="0.3">
      <c r="A191" s="43" t="s">
        <v>444</v>
      </c>
      <c r="B191" s="43"/>
      <c r="C191" s="43"/>
      <c r="D191" s="43"/>
      <c r="E191" s="43"/>
      <c r="F191" s="43"/>
      <c r="G191" s="43">
        <v>10058</v>
      </c>
      <c r="H191" s="8"/>
      <c r="K191" s="43" t="s">
        <v>443</v>
      </c>
      <c r="L191" s="43">
        <v>6542.01</v>
      </c>
      <c r="M191" s="43"/>
      <c r="N191" s="43"/>
      <c r="O191" s="43"/>
      <c r="P191" s="43">
        <v>133212.28</v>
      </c>
      <c r="Q191" s="43"/>
      <c r="R191" s="8"/>
    </row>
    <row r="192" spans="1:18" x14ac:dyDescent="0.3">
      <c r="A192" s="43" t="s">
        <v>346</v>
      </c>
      <c r="B192" s="43"/>
      <c r="C192" s="43"/>
      <c r="D192" s="43"/>
      <c r="E192" s="43"/>
      <c r="F192" s="43">
        <v>80</v>
      </c>
      <c r="G192" s="43">
        <v>8992.85</v>
      </c>
      <c r="H192" s="8"/>
      <c r="K192" s="43" t="s">
        <v>417</v>
      </c>
      <c r="L192" s="43">
        <v>6447.12</v>
      </c>
      <c r="M192" s="43">
        <v>26115.91</v>
      </c>
      <c r="N192" s="43"/>
      <c r="O192" s="43">
        <v>1548750.05</v>
      </c>
      <c r="P192" s="43">
        <v>20061915.289999999</v>
      </c>
      <c r="Q192" s="43">
        <v>26115.91</v>
      </c>
      <c r="R192" s="8"/>
    </row>
    <row r="193" spans="1:18" x14ac:dyDescent="0.3">
      <c r="A193" s="43" t="s">
        <v>336</v>
      </c>
      <c r="B193" s="43"/>
      <c r="C193" s="43"/>
      <c r="D193" s="43"/>
      <c r="E193" s="43"/>
      <c r="F193" s="43"/>
      <c r="G193" s="43">
        <v>7827.9</v>
      </c>
      <c r="H193" s="8"/>
      <c r="K193" s="43" t="s">
        <v>398</v>
      </c>
      <c r="L193" s="43">
        <v>4980.2</v>
      </c>
      <c r="M193" s="43"/>
      <c r="N193" s="43">
        <v>20781005.149999999</v>
      </c>
      <c r="O193" s="43">
        <v>751087.3</v>
      </c>
      <c r="P193" s="43">
        <v>131322454.43000001</v>
      </c>
      <c r="Q193" s="43"/>
      <c r="R193" s="8"/>
    </row>
    <row r="194" spans="1:18" x14ac:dyDescent="0.3">
      <c r="A194" s="43" t="s">
        <v>500</v>
      </c>
      <c r="B194" s="43"/>
      <c r="C194" s="43"/>
      <c r="D194" s="43"/>
      <c r="E194" s="43"/>
      <c r="F194" s="43">
        <v>832997</v>
      </c>
      <c r="G194" s="43">
        <v>7512.17</v>
      </c>
      <c r="H194" s="8"/>
      <c r="K194" s="43" t="s">
        <v>368</v>
      </c>
      <c r="L194" s="43">
        <v>4819.68</v>
      </c>
      <c r="M194" s="43">
        <v>6777392.3700000001</v>
      </c>
      <c r="N194" s="43"/>
      <c r="O194" s="43">
        <v>912133.05</v>
      </c>
      <c r="P194" s="43">
        <v>20550724.120000001</v>
      </c>
      <c r="Q194" s="43">
        <v>3427886.37</v>
      </c>
      <c r="R194" s="8"/>
    </row>
    <row r="195" spans="1:18" x14ac:dyDescent="0.3">
      <c r="A195" s="43" t="s">
        <v>342</v>
      </c>
      <c r="B195" s="43"/>
      <c r="C195" s="43"/>
      <c r="D195" s="43"/>
      <c r="E195" s="43">
        <v>611.66999999999996</v>
      </c>
      <c r="F195" s="43"/>
      <c r="G195" s="43">
        <v>5857.88</v>
      </c>
      <c r="H195" s="8"/>
      <c r="K195" s="43" t="s">
        <v>343</v>
      </c>
      <c r="L195" s="43">
        <v>3976.4</v>
      </c>
      <c r="M195" s="43">
        <v>242678.24</v>
      </c>
      <c r="N195" s="43"/>
      <c r="O195" s="43">
        <v>248061.72</v>
      </c>
      <c r="P195" s="43">
        <v>32203243.789999999</v>
      </c>
      <c r="Q195" s="43">
        <v>276437.18</v>
      </c>
      <c r="R195" s="8"/>
    </row>
    <row r="196" spans="1:18" x14ac:dyDescent="0.3">
      <c r="A196" s="43" t="s">
        <v>409</v>
      </c>
      <c r="B196" s="43"/>
      <c r="C196" s="43"/>
      <c r="D196" s="43"/>
      <c r="E196" s="43">
        <v>3000</v>
      </c>
      <c r="F196" s="43"/>
      <c r="G196" s="43">
        <v>4110</v>
      </c>
      <c r="H196" s="8"/>
      <c r="K196" s="43" t="s">
        <v>349</v>
      </c>
      <c r="L196" s="43">
        <v>1991.2</v>
      </c>
      <c r="M196" s="43">
        <v>971</v>
      </c>
      <c r="N196" s="43"/>
      <c r="O196" s="43">
        <v>1952</v>
      </c>
      <c r="P196" s="43">
        <v>6591236.4100000001</v>
      </c>
      <c r="Q196" s="43"/>
      <c r="R196" s="8"/>
    </row>
    <row r="197" spans="1:18" x14ac:dyDescent="0.3">
      <c r="A197" s="43" t="s">
        <v>365</v>
      </c>
      <c r="B197" s="43">
        <v>137979.07</v>
      </c>
      <c r="C197" s="43"/>
      <c r="D197" s="43"/>
      <c r="E197" s="43">
        <v>38773224.5</v>
      </c>
      <c r="F197" s="43">
        <v>13522818.789999999</v>
      </c>
      <c r="G197" s="43">
        <v>3679.07</v>
      </c>
      <c r="H197" s="8"/>
      <c r="K197" s="43" t="s">
        <v>424</v>
      </c>
      <c r="L197" s="43">
        <v>1686.22</v>
      </c>
      <c r="M197" s="43">
        <v>3434642.58</v>
      </c>
      <c r="N197" s="43"/>
      <c r="O197" s="43">
        <v>14382.1</v>
      </c>
      <c r="P197" s="43">
        <v>7260966.96</v>
      </c>
      <c r="Q197" s="43"/>
      <c r="R197" s="8"/>
    </row>
    <row r="198" spans="1:18" x14ac:dyDescent="0.3">
      <c r="A198" s="43" t="s">
        <v>526</v>
      </c>
      <c r="B198" s="43"/>
      <c r="C198" s="43"/>
      <c r="D198" s="43"/>
      <c r="E198" s="43"/>
      <c r="F198" s="43">
        <v>38838.620000000003</v>
      </c>
      <c r="G198" s="43">
        <v>3525</v>
      </c>
      <c r="H198" s="8"/>
      <c r="K198" s="43" t="s">
        <v>463</v>
      </c>
      <c r="L198" s="43">
        <v>1489.22</v>
      </c>
      <c r="M198" s="43"/>
      <c r="N198" s="43"/>
      <c r="O198" s="43"/>
      <c r="P198" s="43">
        <v>11673259.23</v>
      </c>
      <c r="Q198" s="43"/>
      <c r="R198" s="8"/>
    </row>
    <row r="199" spans="1:18" x14ac:dyDescent="0.3">
      <c r="A199" s="43" t="s">
        <v>350</v>
      </c>
      <c r="B199" s="43"/>
      <c r="C199" s="43"/>
      <c r="D199" s="43"/>
      <c r="E199" s="43"/>
      <c r="F199" s="43">
        <v>659412.03</v>
      </c>
      <c r="G199" s="43">
        <v>3291.7</v>
      </c>
      <c r="H199" s="8"/>
      <c r="K199" s="43" t="s">
        <v>400</v>
      </c>
      <c r="L199" s="43">
        <v>1457.08</v>
      </c>
      <c r="M199" s="43"/>
      <c r="N199" s="43"/>
      <c r="O199" s="43"/>
      <c r="P199" s="43">
        <v>14699890.76</v>
      </c>
      <c r="Q199" s="43"/>
      <c r="R199" s="8"/>
    </row>
    <row r="200" spans="1:18" x14ac:dyDescent="0.3">
      <c r="A200" s="43" t="s">
        <v>462</v>
      </c>
      <c r="B200" s="43"/>
      <c r="C200" s="43"/>
      <c r="D200" s="43"/>
      <c r="E200" s="43">
        <v>8000</v>
      </c>
      <c r="F200" s="43">
        <v>3250</v>
      </c>
      <c r="G200" s="43">
        <v>3262</v>
      </c>
      <c r="H200" s="8"/>
      <c r="K200" s="43" t="s">
        <v>572</v>
      </c>
      <c r="L200" s="43">
        <v>1399.91</v>
      </c>
      <c r="M200" s="43">
        <v>3029378.85</v>
      </c>
      <c r="N200" s="43"/>
      <c r="O200" s="43">
        <v>149909.76000000001</v>
      </c>
      <c r="P200" s="43">
        <v>2270327.83</v>
      </c>
      <c r="Q200" s="43">
        <v>3006440.3</v>
      </c>
      <c r="R200" s="8"/>
    </row>
    <row r="201" spans="1:18" x14ac:dyDescent="0.3">
      <c r="A201" s="43" t="s">
        <v>377</v>
      </c>
      <c r="B201" s="43"/>
      <c r="C201" s="43"/>
      <c r="D201" s="43"/>
      <c r="E201" s="43"/>
      <c r="F201" s="43"/>
      <c r="G201" s="43">
        <v>2945</v>
      </c>
      <c r="H201" s="8"/>
      <c r="K201" s="43" t="s">
        <v>350</v>
      </c>
      <c r="L201" s="43">
        <v>1364.67</v>
      </c>
      <c r="M201" s="43">
        <v>19075.03</v>
      </c>
      <c r="N201" s="43"/>
      <c r="O201" s="43">
        <v>56441.05</v>
      </c>
      <c r="P201" s="43">
        <v>11599798.539999999</v>
      </c>
      <c r="Q201" s="43">
        <v>19384.28</v>
      </c>
      <c r="R201" s="8"/>
    </row>
    <row r="202" spans="1:18" x14ac:dyDescent="0.3">
      <c r="A202" s="43" t="s">
        <v>371</v>
      </c>
      <c r="B202" s="43"/>
      <c r="C202" s="43"/>
      <c r="D202" s="43"/>
      <c r="E202" s="43"/>
      <c r="F202" s="43"/>
      <c r="G202" s="43">
        <v>2800</v>
      </c>
      <c r="H202" s="8"/>
      <c r="K202" s="43" t="s">
        <v>469</v>
      </c>
      <c r="L202" s="43">
        <v>1253</v>
      </c>
      <c r="M202" s="43"/>
      <c r="N202" s="43"/>
      <c r="O202" s="43"/>
      <c r="P202" s="43">
        <v>32742.1</v>
      </c>
      <c r="Q202" s="43">
        <v>143019.01999999999</v>
      </c>
      <c r="R202" s="8"/>
    </row>
    <row r="203" spans="1:18" x14ac:dyDescent="0.3">
      <c r="A203" s="43" t="s">
        <v>550</v>
      </c>
      <c r="B203" s="43"/>
      <c r="C203" s="43"/>
      <c r="D203" s="43"/>
      <c r="E203" s="43"/>
      <c r="F203" s="43">
        <v>7783</v>
      </c>
      <c r="G203" s="43">
        <v>2750</v>
      </c>
      <c r="H203" s="8"/>
      <c r="K203" s="43" t="s">
        <v>436</v>
      </c>
      <c r="L203" s="43">
        <v>1053</v>
      </c>
      <c r="M203" s="43"/>
      <c r="N203" s="43"/>
      <c r="O203" s="43">
        <v>781.34</v>
      </c>
      <c r="P203" s="43">
        <v>132079.94</v>
      </c>
      <c r="Q203" s="43"/>
      <c r="R203" s="8"/>
    </row>
    <row r="204" spans="1:18" x14ac:dyDescent="0.3">
      <c r="A204" s="43" t="s">
        <v>473</v>
      </c>
      <c r="B204" s="43">
        <v>1241634</v>
      </c>
      <c r="C204" s="43"/>
      <c r="D204" s="43"/>
      <c r="E204" s="43"/>
      <c r="F204" s="43"/>
      <c r="G204" s="43">
        <v>2730</v>
      </c>
      <c r="H204" s="8"/>
      <c r="K204" s="43" t="s">
        <v>390</v>
      </c>
      <c r="L204" s="43">
        <v>614</v>
      </c>
      <c r="M204" s="43"/>
      <c r="N204" s="43"/>
      <c r="O204" s="43"/>
      <c r="P204" s="43">
        <v>45145.91</v>
      </c>
      <c r="Q204" s="43"/>
      <c r="R204" s="8"/>
    </row>
    <row r="205" spans="1:18" x14ac:dyDescent="0.3">
      <c r="A205" s="43" t="s">
        <v>326</v>
      </c>
      <c r="B205" s="43"/>
      <c r="C205" s="43"/>
      <c r="D205" s="43"/>
      <c r="E205" s="43"/>
      <c r="F205" s="43"/>
      <c r="G205" s="43">
        <v>2613.2600000000002</v>
      </c>
      <c r="H205" s="8"/>
      <c r="K205" s="43" t="s">
        <v>341</v>
      </c>
      <c r="L205" s="43">
        <v>514.07000000000005</v>
      </c>
      <c r="M205" s="43">
        <v>10000</v>
      </c>
      <c r="N205" s="43">
        <v>320</v>
      </c>
      <c r="O205" s="43">
        <v>1331</v>
      </c>
      <c r="P205" s="43">
        <v>31728312.199999999</v>
      </c>
      <c r="Q205" s="43">
        <v>210200</v>
      </c>
      <c r="R205" s="8"/>
    </row>
    <row r="206" spans="1:18" x14ac:dyDescent="0.3">
      <c r="A206" s="43" t="s">
        <v>322</v>
      </c>
      <c r="B206" s="43"/>
      <c r="C206" s="43"/>
      <c r="D206" s="43"/>
      <c r="E206" s="43"/>
      <c r="F206" s="43">
        <v>418381</v>
      </c>
      <c r="G206" s="43">
        <v>2299.59</v>
      </c>
      <c r="H206" s="8"/>
      <c r="K206" s="43" t="s">
        <v>366</v>
      </c>
      <c r="L206" s="43">
        <v>214.16</v>
      </c>
      <c r="M206" s="43"/>
      <c r="N206" s="43"/>
      <c r="O206" s="43"/>
      <c r="P206" s="43">
        <v>163477.75</v>
      </c>
      <c r="Q206" s="43"/>
      <c r="R206" s="8"/>
    </row>
    <row r="207" spans="1:18" x14ac:dyDescent="0.3">
      <c r="A207" s="43" t="s">
        <v>360</v>
      </c>
      <c r="B207" s="43"/>
      <c r="C207" s="43"/>
      <c r="D207" s="43"/>
      <c r="E207" s="43"/>
      <c r="F207" s="43"/>
      <c r="G207" s="43">
        <v>1849.5</v>
      </c>
      <c r="H207" s="8"/>
      <c r="K207" s="43" t="s">
        <v>348</v>
      </c>
      <c r="L207" s="43">
        <v>187.08</v>
      </c>
      <c r="M207" s="43">
        <v>1130.73</v>
      </c>
      <c r="N207" s="43">
        <v>12230.56</v>
      </c>
      <c r="O207" s="43">
        <v>374639.88</v>
      </c>
      <c r="P207" s="43">
        <v>11643359.16</v>
      </c>
      <c r="Q207" s="43"/>
      <c r="R207" s="8"/>
    </row>
    <row r="208" spans="1:18" x14ac:dyDescent="0.3">
      <c r="A208" s="43" t="s">
        <v>524</v>
      </c>
      <c r="B208" s="43"/>
      <c r="C208" s="43"/>
      <c r="D208" s="43"/>
      <c r="E208" s="43"/>
      <c r="F208" s="43">
        <v>113603</v>
      </c>
      <c r="G208" s="43">
        <v>1205.04</v>
      </c>
      <c r="H208" s="8"/>
      <c r="K208" s="43" t="s">
        <v>544</v>
      </c>
      <c r="L208" s="43">
        <v>131.94999999999999</v>
      </c>
      <c r="M208" s="43">
        <v>4164.59</v>
      </c>
      <c r="N208" s="43"/>
      <c r="O208" s="43"/>
      <c r="P208" s="43">
        <v>2919998.58</v>
      </c>
      <c r="Q208" s="43">
        <v>4164.59</v>
      </c>
      <c r="R208" s="8"/>
    </row>
    <row r="209" spans="1:18" x14ac:dyDescent="0.3">
      <c r="A209" s="43" t="s">
        <v>321</v>
      </c>
      <c r="B209" s="43"/>
      <c r="C209" s="43"/>
      <c r="D209" s="43"/>
      <c r="E209" s="43"/>
      <c r="F209" s="43">
        <v>827571</v>
      </c>
      <c r="G209" s="43">
        <v>1132.93</v>
      </c>
      <c r="H209" s="8"/>
      <c r="K209" s="43" t="s">
        <v>414</v>
      </c>
      <c r="L209" s="43">
        <v>24.99</v>
      </c>
      <c r="M209" s="43"/>
      <c r="N209" s="43"/>
      <c r="O209" s="43">
        <v>12808.98</v>
      </c>
      <c r="P209" s="43">
        <v>1166731.57</v>
      </c>
      <c r="Q209" s="43"/>
      <c r="R209" s="8"/>
    </row>
    <row r="210" spans="1:18" x14ac:dyDescent="0.3">
      <c r="A210" s="43" t="s">
        <v>369</v>
      </c>
      <c r="B210" s="43"/>
      <c r="C210" s="43"/>
      <c r="D210" s="43"/>
      <c r="E210" s="43"/>
      <c r="F210" s="43">
        <v>2041751.64</v>
      </c>
      <c r="G210" s="43">
        <v>1000</v>
      </c>
      <c r="H210" s="8"/>
      <c r="K210" s="43" t="s">
        <v>385</v>
      </c>
      <c r="L210" s="43"/>
      <c r="M210" s="43"/>
      <c r="N210" s="43"/>
      <c r="O210" s="43">
        <v>405728750.54000002</v>
      </c>
      <c r="P210" s="43"/>
      <c r="Q210" s="43"/>
      <c r="R210" s="8"/>
    </row>
    <row r="211" spans="1:18" x14ac:dyDescent="0.3">
      <c r="A211" s="43" t="s">
        <v>482</v>
      </c>
      <c r="B211" s="43"/>
      <c r="C211" s="43"/>
      <c r="D211" s="43"/>
      <c r="E211" s="43"/>
      <c r="F211" s="43">
        <v>14210</v>
      </c>
      <c r="G211" s="43">
        <v>911.25</v>
      </c>
      <c r="H211" s="8"/>
      <c r="K211" s="43" t="s">
        <v>329</v>
      </c>
      <c r="L211" s="43"/>
      <c r="M211" s="43"/>
      <c r="N211" s="43"/>
      <c r="O211" s="43">
        <v>35529282.859999999</v>
      </c>
      <c r="P211" s="43">
        <v>1709570.49</v>
      </c>
      <c r="Q211" s="43"/>
      <c r="R211" s="8"/>
    </row>
    <row r="212" spans="1:18" x14ac:dyDescent="0.3">
      <c r="A212" s="43" t="s">
        <v>449</v>
      </c>
      <c r="B212" s="43"/>
      <c r="C212" s="43"/>
      <c r="D212" s="43"/>
      <c r="E212" s="43"/>
      <c r="F212" s="43"/>
      <c r="G212" s="43">
        <v>908.17</v>
      </c>
      <c r="H212" s="8"/>
      <c r="K212" s="43" t="s">
        <v>354</v>
      </c>
      <c r="L212" s="43"/>
      <c r="M212" s="43">
        <v>235867.29</v>
      </c>
      <c r="N212" s="43">
        <v>19958.96</v>
      </c>
      <c r="O212" s="43">
        <v>5514368.2400000002</v>
      </c>
      <c r="P212" s="43">
        <v>30340837.07</v>
      </c>
      <c r="Q212" s="43">
        <v>299404</v>
      </c>
      <c r="R212" s="8"/>
    </row>
    <row r="213" spans="1:18" x14ac:dyDescent="0.3">
      <c r="A213" s="43" t="s">
        <v>566</v>
      </c>
      <c r="B213" s="43"/>
      <c r="C213" s="43"/>
      <c r="D213" s="43"/>
      <c r="E213" s="43">
        <v>80</v>
      </c>
      <c r="F213" s="43">
        <v>511168.2</v>
      </c>
      <c r="G213" s="43">
        <v>798</v>
      </c>
      <c r="H213" s="8"/>
      <c r="K213" s="43" t="s">
        <v>339</v>
      </c>
      <c r="L213" s="43"/>
      <c r="M213" s="43">
        <v>118673.08</v>
      </c>
      <c r="N213" s="43"/>
      <c r="O213" s="43">
        <v>2965966.37</v>
      </c>
      <c r="P213" s="43">
        <v>40515593.149999999</v>
      </c>
      <c r="Q213" s="43">
        <v>118673.08</v>
      </c>
      <c r="R213" s="8"/>
    </row>
    <row r="214" spans="1:18" x14ac:dyDescent="0.3">
      <c r="A214" s="43" t="s">
        <v>552</v>
      </c>
      <c r="B214" s="43"/>
      <c r="C214" s="43"/>
      <c r="D214" s="43"/>
      <c r="E214" s="43"/>
      <c r="F214" s="43">
        <v>9262.48</v>
      </c>
      <c r="G214" s="43">
        <v>700</v>
      </c>
      <c r="H214" s="8"/>
      <c r="K214" s="43" t="s">
        <v>323</v>
      </c>
      <c r="L214" s="43"/>
      <c r="M214" s="43"/>
      <c r="N214" s="43"/>
      <c r="O214" s="43">
        <v>2467211.7000000002</v>
      </c>
      <c r="P214" s="43">
        <v>36049270.960000001</v>
      </c>
      <c r="Q214" s="43">
        <v>1621.39</v>
      </c>
      <c r="R214" s="8"/>
    </row>
    <row r="215" spans="1:18" x14ac:dyDescent="0.3">
      <c r="A215" s="43" t="s">
        <v>553</v>
      </c>
      <c r="B215" s="43"/>
      <c r="C215" s="43"/>
      <c r="D215" s="43"/>
      <c r="E215" s="43">
        <v>210</v>
      </c>
      <c r="F215" s="43">
        <v>980993.61</v>
      </c>
      <c r="G215" s="43">
        <v>300</v>
      </c>
      <c r="H215" s="8"/>
      <c r="K215" s="43" t="s">
        <v>325</v>
      </c>
      <c r="L215" s="43"/>
      <c r="M215" s="43"/>
      <c r="N215" s="43"/>
      <c r="O215" s="43">
        <v>1958527.82</v>
      </c>
      <c r="P215" s="43">
        <v>14914043.060000001</v>
      </c>
      <c r="Q215" s="43"/>
      <c r="R215" s="8"/>
    </row>
    <row r="216" spans="1:18" x14ac:dyDescent="0.3">
      <c r="A216" s="43" t="s">
        <v>480</v>
      </c>
      <c r="B216" s="43">
        <v>1444937437.55</v>
      </c>
      <c r="C216" s="43"/>
      <c r="D216" s="43"/>
      <c r="E216" s="43">
        <v>407530564.79000002</v>
      </c>
      <c r="F216" s="43"/>
      <c r="G216" s="43">
        <v>114.12</v>
      </c>
      <c r="H216" s="8"/>
      <c r="K216" s="43" t="s">
        <v>335</v>
      </c>
      <c r="L216" s="43"/>
      <c r="M216" s="43">
        <v>3200</v>
      </c>
      <c r="N216" s="43"/>
      <c r="O216" s="43">
        <v>343871.07</v>
      </c>
      <c r="P216" s="43">
        <v>2788103.12</v>
      </c>
      <c r="Q216" s="43">
        <v>3200</v>
      </c>
      <c r="R216" s="8"/>
    </row>
    <row r="217" spans="1:18" x14ac:dyDescent="0.3">
      <c r="A217" s="43" t="s">
        <v>469</v>
      </c>
      <c r="B217" s="43">
        <v>27873809.359999999</v>
      </c>
      <c r="C217" s="43"/>
      <c r="D217" s="43"/>
      <c r="E217" s="43">
        <v>216931090.34</v>
      </c>
      <c r="F217" s="43">
        <v>281996516.29000002</v>
      </c>
      <c r="G217" s="43"/>
      <c r="H217" s="8"/>
      <c r="K217" s="43" t="s">
        <v>405</v>
      </c>
      <c r="L217" s="43"/>
      <c r="M217" s="43"/>
      <c r="N217" s="43"/>
      <c r="O217" s="43">
        <v>305160</v>
      </c>
      <c r="P217" s="43">
        <v>273872.83</v>
      </c>
      <c r="Q217" s="43"/>
      <c r="R217" s="8"/>
    </row>
    <row r="218" spans="1:18" x14ac:dyDescent="0.3">
      <c r="A218" s="43" t="s">
        <v>329</v>
      </c>
      <c r="B218" s="43">
        <v>3259930.53</v>
      </c>
      <c r="C218" s="43"/>
      <c r="D218" s="43"/>
      <c r="E218" s="43">
        <v>11178154.74</v>
      </c>
      <c r="F218" s="43">
        <v>10906756.060000001</v>
      </c>
      <c r="G218" s="43"/>
      <c r="H218" s="8"/>
      <c r="K218" s="43" t="s">
        <v>439</v>
      </c>
      <c r="L218" s="43"/>
      <c r="M218" s="43">
        <v>588380.52</v>
      </c>
      <c r="N218" s="43"/>
      <c r="O218" s="43">
        <v>85589.52</v>
      </c>
      <c r="P218" s="43">
        <v>8422507.4600000009</v>
      </c>
      <c r="Q218" s="43">
        <v>588380.52</v>
      </c>
      <c r="R218" s="8"/>
    </row>
    <row r="219" spans="1:18" x14ac:dyDescent="0.3">
      <c r="A219" s="43" t="s">
        <v>470</v>
      </c>
      <c r="B219" s="43"/>
      <c r="C219" s="43"/>
      <c r="D219" s="43"/>
      <c r="E219" s="43">
        <v>4556558.34</v>
      </c>
      <c r="F219" s="43"/>
      <c r="G219" s="43"/>
      <c r="H219" s="8"/>
      <c r="K219" s="43" t="s">
        <v>346</v>
      </c>
      <c r="L219" s="43"/>
      <c r="M219" s="43"/>
      <c r="N219" s="43"/>
      <c r="O219" s="43">
        <v>53996.32</v>
      </c>
      <c r="P219" s="43">
        <v>9906441.6500000004</v>
      </c>
      <c r="Q219" s="43"/>
      <c r="R219" s="8"/>
    </row>
    <row r="220" spans="1:18" x14ac:dyDescent="0.3">
      <c r="A220" s="43" t="s">
        <v>443</v>
      </c>
      <c r="B220" s="43"/>
      <c r="C220" s="43"/>
      <c r="D220" s="43"/>
      <c r="E220" s="43">
        <v>2990828</v>
      </c>
      <c r="F220" s="43">
        <v>7296334.1399999997</v>
      </c>
      <c r="G220" s="43"/>
      <c r="H220" s="8"/>
      <c r="K220" s="43" t="s">
        <v>392</v>
      </c>
      <c r="L220" s="43"/>
      <c r="M220" s="43"/>
      <c r="N220" s="43"/>
      <c r="O220" s="43">
        <v>49264.79</v>
      </c>
      <c r="P220" s="43">
        <v>899088.26</v>
      </c>
      <c r="Q220" s="43"/>
      <c r="R220" s="8"/>
    </row>
    <row r="221" spans="1:18" x14ac:dyDescent="0.3">
      <c r="A221" s="43" t="s">
        <v>543</v>
      </c>
      <c r="B221" s="43"/>
      <c r="C221" s="43"/>
      <c r="D221" s="43"/>
      <c r="E221" s="43">
        <v>879160.21</v>
      </c>
      <c r="F221" s="43">
        <v>20530237.109999999</v>
      </c>
      <c r="G221" s="43"/>
      <c r="H221" s="8"/>
      <c r="K221" s="43" t="s">
        <v>430</v>
      </c>
      <c r="L221" s="43"/>
      <c r="M221" s="43"/>
      <c r="N221" s="43"/>
      <c r="O221" s="43">
        <v>43702.76</v>
      </c>
      <c r="P221" s="43">
        <v>3325887.34</v>
      </c>
      <c r="Q221" s="43"/>
      <c r="R221" s="8"/>
    </row>
    <row r="222" spans="1:18" x14ac:dyDescent="0.3">
      <c r="A222" s="43" t="s">
        <v>573</v>
      </c>
      <c r="B222" s="43"/>
      <c r="C222" s="43"/>
      <c r="D222" s="43"/>
      <c r="E222" s="43">
        <v>167034</v>
      </c>
      <c r="F222" s="43">
        <v>180650.53</v>
      </c>
      <c r="G222" s="43"/>
      <c r="H222" s="8"/>
      <c r="K222" s="43" t="s">
        <v>406</v>
      </c>
      <c r="L222" s="43"/>
      <c r="M222" s="43"/>
      <c r="N222" s="43"/>
      <c r="O222" s="43">
        <v>14041.6</v>
      </c>
      <c r="P222" s="43">
        <v>56374454.43</v>
      </c>
      <c r="Q222" s="43"/>
      <c r="R222" s="8"/>
    </row>
    <row r="223" spans="1:18" x14ac:dyDescent="0.3">
      <c r="A223" s="43" t="s">
        <v>445</v>
      </c>
      <c r="B223" s="43">
        <v>1660</v>
      </c>
      <c r="C223" s="43"/>
      <c r="D223" s="43"/>
      <c r="E223" s="43">
        <v>141671.03</v>
      </c>
      <c r="F223" s="43"/>
      <c r="G223" s="43"/>
      <c r="H223" s="8"/>
      <c r="K223" s="43" t="s">
        <v>373</v>
      </c>
      <c r="L223" s="43"/>
      <c r="M223" s="43"/>
      <c r="N223" s="43"/>
      <c r="O223" s="43">
        <v>8101.2</v>
      </c>
      <c r="P223" s="43">
        <v>2963.08</v>
      </c>
      <c r="Q223" s="43"/>
      <c r="R223" s="8"/>
    </row>
    <row r="224" spans="1:18" x14ac:dyDescent="0.3">
      <c r="A224" s="43" t="s">
        <v>392</v>
      </c>
      <c r="B224" s="43"/>
      <c r="C224" s="43"/>
      <c r="D224" s="43"/>
      <c r="E224" s="43">
        <v>31169.22</v>
      </c>
      <c r="F224" s="43">
        <v>281</v>
      </c>
      <c r="G224" s="43"/>
      <c r="H224" s="8"/>
      <c r="K224" s="43" t="s">
        <v>344</v>
      </c>
      <c r="L224" s="43"/>
      <c r="M224" s="43">
        <v>4753654.62</v>
      </c>
      <c r="N224" s="43"/>
      <c r="O224" s="43">
        <v>4426</v>
      </c>
      <c r="P224" s="43">
        <v>86514960.219999999</v>
      </c>
      <c r="Q224" s="43">
        <v>547341.75</v>
      </c>
      <c r="R224" s="8"/>
    </row>
    <row r="225" spans="1:18" x14ac:dyDescent="0.3">
      <c r="A225" s="43" t="s">
        <v>332</v>
      </c>
      <c r="B225" s="43"/>
      <c r="C225" s="43"/>
      <c r="D225" s="43"/>
      <c r="E225" s="43">
        <v>9720</v>
      </c>
      <c r="F225" s="43"/>
      <c r="G225" s="43"/>
      <c r="H225" s="8"/>
      <c r="K225" s="43" t="s">
        <v>470</v>
      </c>
      <c r="L225" s="43"/>
      <c r="M225" s="43">
        <v>7409655.2800000003</v>
      </c>
      <c r="N225" s="43"/>
      <c r="O225" s="43">
        <v>4071</v>
      </c>
      <c r="P225" s="43">
        <v>4770524.12</v>
      </c>
      <c r="Q225" s="43">
        <v>7409655.2800000003</v>
      </c>
      <c r="R225" s="8"/>
    </row>
    <row r="226" spans="1:18" x14ac:dyDescent="0.3">
      <c r="A226" s="43" t="s">
        <v>358</v>
      </c>
      <c r="B226" s="43"/>
      <c r="C226" s="43"/>
      <c r="D226" s="43"/>
      <c r="E226" s="43">
        <v>9093.35</v>
      </c>
      <c r="F226" s="43">
        <v>22480</v>
      </c>
      <c r="G226" s="43"/>
      <c r="H226" s="8"/>
      <c r="K226" s="43" t="s">
        <v>351</v>
      </c>
      <c r="L226" s="43"/>
      <c r="M226" s="43">
        <v>16830933.210000001</v>
      </c>
      <c r="N226" s="43"/>
      <c r="O226" s="43">
        <v>2578.04</v>
      </c>
      <c r="P226" s="43">
        <v>39710033.68</v>
      </c>
      <c r="Q226" s="43">
        <v>16830933.210000001</v>
      </c>
      <c r="R226" s="8"/>
    </row>
    <row r="227" spans="1:18" x14ac:dyDescent="0.3">
      <c r="A227" s="43" t="s">
        <v>551</v>
      </c>
      <c r="B227" s="43"/>
      <c r="C227" s="43"/>
      <c r="D227" s="43"/>
      <c r="E227" s="43">
        <v>563</v>
      </c>
      <c r="F227" s="43">
        <v>531761</v>
      </c>
      <c r="G227" s="43"/>
      <c r="H227" s="8"/>
      <c r="K227" s="43" t="s">
        <v>431</v>
      </c>
      <c r="L227" s="43"/>
      <c r="M227" s="43"/>
      <c r="N227" s="43"/>
      <c r="O227" s="43">
        <v>1768.43</v>
      </c>
      <c r="P227" s="43">
        <v>2603685.2400000002</v>
      </c>
      <c r="Q227" s="43"/>
      <c r="R227" s="8"/>
    </row>
    <row r="228" spans="1:18" x14ac:dyDescent="0.3">
      <c r="A228" s="43" t="s">
        <v>389</v>
      </c>
      <c r="B228" s="43">
        <v>109899170</v>
      </c>
      <c r="C228" s="43"/>
      <c r="D228" s="43"/>
      <c r="E228" s="43">
        <v>250</v>
      </c>
      <c r="F228" s="43">
        <v>350</v>
      </c>
      <c r="G228" s="43"/>
      <c r="H228" s="8"/>
      <c r="K228" s="43" t="s">
        <v>407</v>
      </c>
      <c r="L228" s="43"/>
      <c r="M228" s="43"/>
      <c r="N228" s="43"/>
      <c r="O228" s="43">
        <v>1396.43</v>
      </c>
      <c r="P228" s="43">
        <v>2148848.41</v>
      </c>
      <c r="Q228" s="43"/>
      <c r="R228" s="8"/>
    </row>
    <row r="229" spans="1:18" x14ac:dyDescent="0.3">
      <c r="A229" s="43" t="s">
        <v>349</v>
      </c>
      <c r="B229" s="43"/>
      <c r="C229" s="43"/>
      <c r="D229" s="43"/>
      <c r="E229" s="43">
        <v>229.25</v>
      </c>
      <c r="F229" s="43">
        <v>72</v>
      </c>
      <c r="G229" s="43"/>
      <c r="H229" s="8"/>
      <c r="K229" s="43" t="s">
        <v>336</v>
      </c>
      <c r="L229" s="43"/>
      <c r="M229" s="43"/>
      <c r="N229" s="43"/>
      <c r="O229" s="43">
        <v>196</v>
      </c>
      <c r="P229" s="43">
        <v>332149.84999999998</v>
      </c>
      <c r="Q229" s="43"/>
      <c r="R229" s="8"/>
    </row>
    <row r="230" spans="1:18" x14ac:dyDescent="0.3">
      <c r="A230" s="43" t="s">
        <v>412</v>
      </c>
      <c r="B230" s="43"/>
      <c r="C230" s="43"/>
      <c r="D230" s="43"/>
      <c r="E230" s="43">
        <v>57</v>
      </c>
      <c r="F230" s="43"/>
      <c r="G230" s="43"/>
      <c r="H230" s="8"/>
      <c r="K230" s="43" t="s">
        <v>420</v>
      </c>
      <c r="L230" s="43"/>
      <c r="M230" s="43"/>
      <c r="N230" s="43"/>
      <c r="O230" s="43">
        <v>18</v>
      </c>
      <c r="P230" s="43">
        <v>285316.98</v>
      </c>
      <c r="Q230" s="43"/>
      <c r="R230" s="8"/>
    </row>
    <row r="231" spans="1:18" x14ac:dyDescent="0.3">
      <c r="A231" s="43" t="s">
        <v>579</v>
      </c>
      <c r="B231" s="43"/>
      <c r="C231" s="43"/>
      <c r="D231" s="43"/>
      <c r="E231" s="43"/>
      <c r="F231" s="43">
        <v>355735503</v>
      </c>
      <c r="G231" s="43"/>
      <c r="H231" s="8"/>
      <c r="K231" s="43" t="s">
        <v>318</v>
      </c>
      <c r="L231" s="43"/>
      <c r="M231" s="43">
        <v>1503170</v>
      </c>
      <c r="N231" s="43"/>
      <c r="O231" s="43"/>
      <c r="P231" s="43">
        <v>7757221.5099999998</v>
      </c>
      <c r="Q231" s="43">
        <v>1503170</v>
      </c>
      <c r="R231" s="8"/>
    </row>
    <row r="232" spans="1:18" x14ac:dyDescent="0.3">
      <c r="A232" s="43" t="s">
        <v>390</v>
      </c>
      <c r="B232" s="43"/>
      <c r="C232" s="43"/>
      <c r="D232" s="43"/>
      <c r="E232" s="43"/>
      <c r="F232" s="43">
        <v>15789595.58</v>
      </c>
      <c r="G232" s="43"/>
      <c r="H232" s="8"/>
      <c r="K232" s="43" t="s">
        <v>367</v>
      </c>
      <c r="L232" s="43"/>
      <c r="M232" s="43">
        <v>960999.3</v>
      </c>
      <c r="N232" s="43"/>
      <c r="O232" s="43"/>
      <c r="P232" s="43">
        <v>14862756.880000001</v>
      </c>
      <c r="Q232" s="43">
        <v>681194.3</v>
      </c>
      <c r="R232" s="8"/>
    </row>
    <row r="233" spans="1:18" x14ac:dyDescent="0.3">
      <c r="A233" s="43" t="s">
        <v>384</v>
      </c>
      <c r="B233" s="43"/>
      <c r="C233" s="43"/>
      <c r="D233" s="43"/>
      <c r="E233" s="43"/>
      <c r="F233" s="43">
        <v>6580926.4100000001</v>
      </c>
      <c r="G233" s="43"/>
      <c r="H233" s="8"/>
      <c r="K233" s="43" t="s">
        <v>321</v>
      </c>
      <c r="L233" s="43"/>
      <c r="M233" s="43">
        <v>116060.9</v>
      </c>
      <c r="N233" s="43"/>
      <c r="O233" s="43"/>
      <c r="P233" s="43"/>
      <c r="Q233" s="43">
        <v>116060.9</v>
      </c>
      <c r="R233" s="8"/>
    </row>
    <row r="234" spans="1:18" x14ac:dyDescent="0.3">
      <c r="A234" s="43" t="s">
        <v>367</v>
      </c>
      <c r="B234" s="43"/>
      <c r="C234" s="43"/>
      <c r="D234" s="43"/>
      <c r="E234" s="43"/>
      <c r="F234" s="43">
        <v>2864624.34</v>
      </c>
      <c r="G234" s="43"/>
      <c r="H234" s="8"/>
      <c r="K234" s="43" t="s">
        <v>394</v>
      </c>
      <c r="L234" s="43"/>
      <c r="M234" s="43">
        <v>15321</v>
      </c>
      <c r="N234" s="43"/>
      <c r="O234" s="43"/>
      <c r="P234" s="43">
        <v>3240981.31</v>
      </c>
      <c r="Q234" s="43">
        <v>15321</v>
      </c>
      <c r="R234" s="8"/>
    </row>
    <row r="235" spans="1:18" x14ac:dyDescent="0.3">
      <c r="A235" s="43" t="s">
        <v>368</v>
      </c>
      <c r="B235" s="43">
        <v>2651052.21</v>
      </c>
      <c r="C235" s="43"/>
      <c r="D235" s="43"/>
      <c r="E235" s="43"/>
      <c r="F235" s="43">
        <v>1627407</v>
      </c>
      <c r="G235" s="43"/>
      <c r="H235" s="8"/>
      <c r="K235" s="43" t="s">
        <v>360</v>
      </c>
      <c r="L235" s="43"/>
      <c r="M235" s="43">
        <v>10500</v>
      </c>
      <c r="N235" s="43"/>
      <c r="O235" s="43"/>
      <c r="P235" s="43">
        <v>190557.44</v>
      </c>
      <c r="Q235" s="43">
        <v>10500</v>
      </c>
      <c r="R235" s="8"/>
    </row>
    <row r="236" spans="1:18" x14ac:dyDescent="0.3">
      <c r="A236" s="43" t="s">
        <v>562</v>
      </c>
      <c r="B236" s="43"/>
      <c r="C236" s="43"/>
      <c r="D236" s="43"/>
      <c r="E236" s="43"/>
      <c r="F236" s="43">
        <v>524600</v>
      </c>
      <c r="G236" s="43"/>
      <c r="H236" s="8"/>
      <c r="K236" s="43" t="s">
        <v>408</v>
      </c>
      <c r="L236" s="43"/>
      <c r="M236" s="43">
        <v>8448.5400000000009</v>
      </c>
      <c r="N236" s="43"/>
      <c r="O236" s="43"/>
      <c r="P236" s="43">
        <v>440255.72</v>
      </c>
      <c r="Q236" s="43">
        <v>8448.5400000000009</v>
      </c>
      <c r="R236" s="8"/>
    </row>
    <row r="237" spans="1:18" x14ac:dyDescent="0.3">
      <c r="A237" s="43" t="s">
        <v>401</v>
      </c>
      <c r="B237" s="43"/>
      <c r="C237" s="43"/>
      <c r="D237" s="43"/>
      <c r="E237" s="43"/>
      <c r="F237" s="43">
        <v>394080</v>
      </c>
      <c r="G237" s="43"/>
      <c r="H237" s="8"/>
      <c r="K237" s="43" t="s">
        <v>324</v>
      </c>
      <c r="L237" s="43"/>
      <c r="M237" s="43">
        <v>2570</v>
      </c>
      <c r="N237" s="43"/>
      <c r="O237" s="43"/>
      <c r="P237" s="43">
        <v>8442255.1799999997</v>
      </c>
      <c r="Q237" s="43">
        <v>2570</v>
      </c>
      <c r="R237" s="8"/>
    </row>
    <row r="238" spans="1:18" x14ac:dyDescent="0.3">
      <c r="A238" s="43" t="s">
        <v>395</v>
      </c>
      <c r="B238" s="43"/>
      <c r="C238" s="43"/>
      <c r="D238" s="43"/>
      <c r="E238" s="43"/>
      <c r="F238" s="43">
        <v>363869.36</v>
      </c>
      <c r="G238" s="43"/>
      <c r="H238" s="8"/>
      <c r="K238" s="43" t="s">
        <v>328</v>
      </c>
      <c r="L238" s="43"/>
      <c r="M238" s="43">
        <v>400</v>
      </c>
      <c r="N238" s="43"/>
      <c r="O238" s="43"/>
      <c r="P238" s="43">
        <v>273624.76</v>
      </c>
      <c r="Q238" s="43">
        <v>400</v>
      </c>
      <c r="R238" s="8"/>
    </row>
    <row r="239" spans="1:18" x14ac:dyDescent="0.3">
      <c r="A239" s="43" t="s">
        <v>532</v>
      </c>
      <c r="B239" s="43"/>
      <c r="C239" s="43"/>
      <c r="D239" s="43"/>
      <c r="E239" s="43"/>
      <c r="F239" s="43">
        <v>315565</v>
      </c>
      <c r="G239" s="43"/>
      <c r="H239" s="8"/>
      <c r="K239" s="43" t="s">
        <v>334</v>
      </c>
      <c r="L239" s="43"/>
      <c r="M239" s="43"/>
      <c r="N239" s="43"/>
      <c r="O239" s="43"/>
      <c r="P239" s="43">
        <v>86511914.439999998</v>
      </c>
      <c r="Q239" s="43"/>
      <c r="R239" s="8"/>
    </row>
    <row r="240" spans="1:18" x14ac:dyDescent="0.3">
      <c r="A240" s="43" t="s">
        <v>486</v>
      </c>
      <c r="B240" s="43"/>
      <c r="C240" s="43"/>
      <c r="D240" s="43"/>
      <c r="E240" s="43"/>
      <c r="F240" s="43">
        <v>261911</v>
      </c>
      <c r="G240" s="43"/>
      <c r="H240" s="8"/>
      <c r="K240" s="43" t="s">
        <v>542</v>
      </c>
      <c r="L240" s="43"/>
      <c r="M240" s="43"/>
      <c r="N240" s="43"/>
      <c r="O240" s="43"/>
      <c r="P240" s="43">
        <v>11673846.27</v>
      </c>
      <c r="Q240" s="43"/>
      <c r="R240" s="8"/>
    </row>
    <row r="241" spans="1:18" x14ac:dyDescent="0.3">
      <c r="A241" s="43" t="s">
        <v>405</v>
      </c>
      <c r="B241" s="43"/>
      <c r="C241" s="43"/>
      <c r="D241" s="43"/>
      <c r="E241" s="43"/>
      <c r="F241" s="43">
        <v>248647.83</v>
      </c>
      <c r="G241" s="43"/>
      <c r="H241" s="8"/>
      <c r="K241" s="43" t="s">
        <v>397</v>
      </c>
      <c r="L241" s="43"/>
      <c r="M241" s="43"/>
      <c r="N241" s="43"/>
      <c r="O241" s="43"/>
      <c r="P241" s="43">
        <v>10379729.449999999</v>
      </c>
      <c r="Q241" s="43"/>
      <c r="R241" s="8"/>
    </row>
    <row r="242" spans="1:18" x14ac:dyDescent="0.3">
      <c r="A242" s="43" t="s">
        <v>464</v>
      </c>
      <c r="B242" s="43"/>
      <c r="C242" s="43"/>
      <c r="D242" s="43"/>
      <c r="E242" s="43"/>
      <c r="F242" s="43">
        <v>245375</v>
      </c>
      <c r="G242" s="43"/>
      <c r="H242" s="8"/>
      <c r="K242" s="43" t="s">
        <v>428</v>
      </c>
      <c r="L242" s="43"/>
      <c r="M242" s="43"/>
      <c r="N242" s="43"/>
      <c r="O242" s="43"/>
      <c r="P242" s="43">
        <v>8047561.7400000002</v>
      </c>
      <c r="Q242" s="43"/>
      <c r="R242" s="8"/>
    </row>
    <row r="243" spans="1:18" x14ac:dyDescent="0.3">
      <c r="A243" s="43" t="s">
        <v>376</v>
      </c>
      <c r="B243" s="43"/>
      <c r="C243" s="43"/>
      <c r="D243" s="43"/>
      <c r="E243" s="43"/>
      <c r="F243" s="43">
        <v>160000</v>
      </c>
      <c r="G243" s="43"/>
      <c r="H243" s="8"/>
      <c r="K243" s="43" t="s">
        <v>401</v>
      </c>
      <c r="L243" s="43"/>
      <c r="M243" s="43"/>
      <c r="N243" s="43"/>
      <c r="O243" s="43"/>
      <c r="P243" s="43">
        <v>7213204.8799999999</v>
      </c>
      <c r="Q243" s="43"/>
      <c r="R243" s="8"/>
    </row>
    <row r="244" spans="1:18" x14ac:dyDescent="0.3">
      <c r="A244" s="43" t="s">
        <v>391</v>
      </c>
      <c r="B244" s="43"/>
      <c r="C244" s="43"/>
      <c r="D244" s="43"/>
      <c r="E244" s="43"/>
      <c r="F244" s="43">
        <v>85122</v>
      </c>
      <c r="G244" s="43"/>
      <c r="H244" s="8"/>
      <c r="K244" s="43" t="s">
        <v>352</v>
      </c>
      <c r="L244" s="43"/>
      <c r="M244" s="43"/>
      <c r="N244" s="43"/>
      <c r="O244" s="43"/>
      <c r="P244" s="43">
        <v>5454627.4000000004</v>
      </c>
      <c r="Q244" s="43"/>
      <c r="R244" s="8"/>
    </row>
    <row r="245" spans="1:18" x14ac:dyDescent="0.3">
      <c r="A245" s="43" t="s">
        <v>366</v>
      </c>
      <c r="B245" s="43"/>
      <c r="C245" s="43"/>
      <c r="D245" s="43"/>
      <c r="E245" s="43"/>
      <c r="F245" s="43">
        <v>66300</v>
      </c>
      <c r="G245" s="43"/>
      <c r="H245" s="8"/>
      <c r="K245" s="43" t="s">
        <v>474</v>
      </c>
      <c r="L245" s="43"/>
      <c r="M245" s="43"/>
      <c r="N245" s="43"/>
      <c r="O245" s="43"/>
      <c r="P245" s="43">
        <v>5265397.12</v>
      </c>
      <c r="Q245" s="43"/>
      <c r="R245" s="8"/>
    </row>
    <row r="246" spans="1:18" x14ac:dyDescent="0.3">
      <c r="A246" s="43" t="s">
        <v>383</v>
      </c>
      <c r="B246" s="43"/>
      <c r="C246" s="43"/>
      <c r="D246" s="43"/>
      <c r="E246" s="43"/>
      <c r="F246" s="43">
        <v>49373</v>
      </c>
      <c r="G246" s="43"/>
      <c r="H246" s="8"/>
      <c r="K246" s="43" t="s">
        <v>337</v>
      </c>
      <c r="L246" s="43"/>
      <c r="M246" s="43"/>
      <c r="N246" s="43"/>
      <c r="O246" s="43"/>
      <c r="P246" s="43">
        <v>4628580.43</v>
      </c>
      <c r="Q246" s="43"/>
      <c r="R246" s="8"/>
    </row>
    <row r="247" spans="1:18" x14ac:dyDescent="0.3">
      <c r="A247" s="43" t="s">
        <v>402</v>
      </c>
      <c r="B247" s="43"/>
      <c r="C247" s="43"/>
      <c r="D247" s="43"/>
      <c r="E247" s="43"/>
      <c r="F247" s="43">
        <v>34345</v>
      </c>
      <c r="G247" s="43"/>
      <c r="H247" s="8"/>
      <c r="K247" s="43" t="s">
        <v>476</v>
      </c>
      <c r="L247" s="43"/>
      <c r="M247" s="43"/>
      <c r="N247" s="43"/>
      <c r="O247" s="43"/>
      <c r="P247" s="43">
        <v>4483027.72</v>
      </c>
      <c r="Q247" s="43"/>
      <c r="R247" s="8"/>
    </row>
    <row r="248" spans="1:18" x14ac:dyDescent="0.3">
      <c r="A248" s="43" t="s">
        <v>544</v>
      </c>
      <c r="B248" s="43"/>
      <c r="C248" s="43"/>
      <c r="D248" s="43"/>
      <c r="E248" s="43"/>
      <c r="F248" s="43">
        <v>25200</v>
      </c>
      <c r="G248" s="43"/>
      <c r="H248" s="8"/>
      <c r="K248" s="43" t="s">
        <v>399</v>
      </c>
      <c r="L248" s="43"/>
      <c r="M248" s="43"/>
      <c r="N248" s="43"/>
      <c r="O248" s="43"/>
      <c r="P248" s="43">
        <v>4278051.21</v>
      </c>
      <c r="Q248" s="43"/>
      <c r="R248" s="8"/>
    </row>
    <row r="249" spans="1:18" x14ac:dyDescent="0.3">
      <c r="A249" s="43" t="s">
        <v>400</v>
      </c>
      <c r="B249" s="43"/>
      <c r="C249" s="43"/>
      <c r="D249" s="43"/>
      <c r="E249" s="43"/>
      <c r="F249" s="43">
        <v>23882</v>
      </c>
      <c r="G249" s="43"/>
      <c r="H249" s="44"/>
      <c r="K249" s="43" t="s">
        <v>389</v>
      </c>
      <c r="L249" s="43"/>
      <c r="M249" s="43"/>
      <c r="N249" s="43"/>
      <c r="O249" s="43"/>
      <c r="P249" s="43">
        <v>2781873.92</v>
      </c>
      <c r="Q249" s="43"/>
      <c r="R249" s="8"/>
    </row>
    <row r="250" spans="1:18" x14ac:dyDescent="0.3">
      <c r="A250" s="43" t="s">
        <v>498</v>
      </c>
      <c r="B250" s="43"/>
      <c r="C250" s="43"/>
      <c r="D250" s="43"/>
      <c r="E250" s="43"/>
      <c r="F250" s="43">
        <v>20464</v>
      </c>
      <c r="G250" s="43"/>
      <c r="H250" s="44"/>
      <c r="K250" s="43" t="s">
        <v>471</v>
      </c>
      <c r="L250" s="43"/>
      <c r="M250" s="43"/>
      <c r="N250" s="43"/>
      <c r="O250" s="43"/>
      <c r="P250" s="43">
        <v>2280904.85</v>
      </c>
      <c r="Q250" s="43"/>
      <c r="R250" s="8"/>
    </row>
    <row r="251" spans="1:18" x14ac:dyDescent="0.3">
      <c r="A251" s="43" t="s">
        <v>381</v>
      </c>
      <c r="B251" s="43"/>
      <c r="C251" s="43"/>
      <c r="D251" s="43"/>
      <c r="E251" s="43"/>
      <c r="F251" s="43">
        <v>9046.02</v>
      </c>
      <c r="G251" s="43"/>
      <c r="H251" s="44"/>
      <c r="K251" s="43" t="s">
        <v>410</v>
      </c>
      <c r="L251" s="43"/>
      <c r="M251" s="43"/>
      <c r="N251" s="43"/>
      <c r="O251" s="43"/>
      <c r="P251" s="43">
        <v>1823608.78</v>
      </c>
      <c r="Q251" s="43"/>
      <c r="R251" s="8"/>
    </row>
    <row r="252" spans="1:18" x14ac:dyDescent="0.3">
      <c r="A252" s="43" t="s">
        <v>413</v>
      </c>
      <c r="B252" s="43"/>
      <c r="C252" s="43"/>
      <c r="D252" s="43"/>
      <c r="E252" s="43"/>
      <c r="F252" s="43">
        <v>6341.57</v>
      </c>
      <c r="G252" s="43"/>
      <c r="H252" s="44"/>
      <c r="K252" s="43" t="s">
        <v>545</v>
      </c>
      <c r="L252" s="43"/>
      <c r="M252" s="43"/>
      <c r="N252" s="43"/>
      <c r="O252" s="43"/>
      <c r="P252" s="43">
        <v>1319802.9099999999</v>
      </c>
      <c r="Q252" s="43"/>
      <c r="R252" s="8"/>
    </row>
    <row r="253" spans="1:18" x14ac:dyDescent="0.3">
      <c r="A253" s="43" t="s">
        <v>411</v>
      </c>
      <c r="B253" s="43"/>
      <c r="C253" s="43"/>
      <c r="D253" s="43"/>
      <c r="E253" s="43"/>
      <c r="F253" s="43">
        <v>3766.44</v>
      </c>
      <c r="G253" s="43"/>
      <c r="H253" s="44"/>
      <c r="K253" s="43" t="s">
        <v>379</v>
      </c>
      <c r="L253" s="43"/>
      <c r="M253" s="43"/>
      <c r="N253" s="43"/>
      <c r="O253" s="43"/>
      <c r="P253" s="43">
        <v>899294.7</v>
      </c>
      <c r="Q253" s="43"/>
      <c r="R253" s="8"/>
    </row>
    <row r="254" spans="1:18" x14ac:dyDescent="0.3">
      <c r="A254" s="43" t="s">
        <v>458</v>
      </c>
      <c r="B254" s="43"/>
      <c r="C254" s="43"/>
      <c r="D254" s="43"/>
      <c r="E254" s="43"/>
      <c r="F254" s="43">
        <v>400</v>
      </c>
      <c r="G254" s="43"/>
      <c r="H254" s="44"/>
      <c r="K254" s="43" t="s">
        <v>358</v>
      </c>
      <c r="L254" s="43"/>
      <c r="M254" s="43"/>
      <c r="N254" s="43"/>
      <c r="O254" s="43"/>
      <c r="P254" s="43">
        <v>592866.56999999995</v>
      </c>
      <c r="Q254" s="43"/>
      <c r="R254" s="8"/>
    </row>
    <row r="255" spans="1:18" x14ac:dyDescent="0.3">
      <c r="A255" s="43" t="s">
        <v>331</v>
      </c>
      <c r="B255" s="43"/>
      <c r="C255" s="43"/>
      <c r="D255" s="43"/>
      <c r="E255" s="43"/>
      <c r="F255" s="43"/>
      <c r="G255" s="43"/>
      <c r="H255" s="44"/>
      <c r="K255" s="43" t="s">
        <v>378</v>
      </c>
      <c r="L255" s="43"/>
      <c r="M255" s="43"/>
      <c r="N255" s="43"/>
      <c r="O255" s="43"/>
      <c r="P255" s="43">
        <v>485516.12</v>
      </c>
      <c r="Q255" s="43"/>
      <c r="R255" s="8"/>
    </row>
    <row r="256" spans="1:18" x14ac:dyDescent="0.3">
      <c r="A256" s="43" t="s">
        <v>333</v>
      </c>
      <c r="B256" s="43"/>
      <c r="C256" s="43"/>
      <c r="D256" s="43"/>
      <c r="E256" s="43"/>
      <c r="F256" s="43"/>
      <c r="G256" s="43"/>
      <c r="H256" s="44"/>
      <c r="K256" s="43" t="s">
        <v>361</v>
      </c>
      <c r="L256" s="43"/>
      <c r="M256" s="43"/>
      <c r="N256" s="43"/>
      <c r="O256" s="43"/>
      <c r="P256" s="43">
        <v>477806.3</v>
      </c>
      <c r="Q256" s="43"/>
      <c r="R256" s="8"/>
    </row>
    <row r="257" spans="1:18" x14ac:dyDescent="0.3">
      <c r="A257" s="43" t="s">
        <v>335</v>
      </c>
      <c r="B257" s="43"/>
      <c r="C257" s="43"/>
      <c r="D257" s="43"/>
      <c r="E257" s="43"/>
      <c r="F257" s="43"/>
      <c r="G257" s="43"/>
      <c r="H257" s="44"/>
      <c r="K257" s="43" t="s">
        <v>419</v>
      </c>
      <c r="L257" s="43"/>
      <c r="M257" s="43"/>
      <c r="N257" s="43"/>
      <c r="O257" s="43"/>
      <c r="P257" s="43">
        <v>403153.96</v>
      </c>
      <c r="Q257" s="43"/>
      <c r="R257" s="8"/>
    </row>
    <row r="258" spans="1:18" x14ac:dyDescent="0.3">
      <c r="A258" s="43" t="s">
        <v>347</v>
      </c>
      <c r="B258" s="43"/>
      <c r="C258" s="43"/>
      <c r="D258" s="43"/>
      <c r="E258" s="43"/>
      <c r="F258" s="43"/>
      <c r="G258" s="43"/>
      <c r="H258" s="44"/>
      <c r="K258" s="43" t="s">
        <v>402</v>
      </c>
      <c r="L258" s="43"/>
      <c r="M258" s="43"/>
      <c r="N258" s="43"/>
      <c r="O258" s="43"/>
      <c r="P258" s="43">
        <v>394210.02</v>
      </c>
      <c r="Q258" s="43"/>
      <c r="R258" s="8"/>
    </row>
    <row r="259" spans="1:18" x14ac:dyDescent="0.3">
      <c r="A259" s="43" t="s">
        <v>356</v>
      </c>
      <c r="B259" s="43"/>
      <c r="C259" s="43"/>
      <c r="D259" s="43"/>
      <c r="E259" s="43"/>
      <c r="F259" s="43"/>
      <c r="G259" s="43"/>
      <c r="H259" s="44"/>
      <c r="K259" s="43" t="s">
        <v>347</v>
      </c>
      <c r="L259" s="43"/>
      <c r="M259" s="43"/>
      <c r="N259" s="43"/>
      <c r="O259" s="43"/>
      <c r="P259" s="43">
        <v>342753.21</v>
      </c>
      <c r="Q259" s="43"/>
      <c r="R259" s="8"/>
    </row>
    <row r="260" spans="1:18" x14ac:dyDescent="0.3">
      <c r="A260" s="43" t="s">
        <v>359</v>
      </c>
      <c r="B260" s="43"/>
      <c r="C260" s="43"/>
      <c r="D260" s="43"/>
      <c r="E260" s="43"/>
      <c r="F260" s="43"/>
      <c r="G260" s="43"/>
      <c r="H260" s="44"/>
      <c r="K260" s="43" t="s">
        <v>429</v>
      </c>
      <c r="L260" s="43"/>
      <c r="M260" s="43"/>
      <c r="N260" s="43"/>
      <c r="O260" s="43"/>
      <c r="P260" s="43">
        <v>287558.89</v>
      </c>
      <c r="Q260" s="43"/>
      <c r="R260" s="8"/>
    </row>
    <row r="261" spans="1:18" x14ac:dyDescent="0.3">
      <c r="A261" s="43" t="s">
        <v>361</v>
      </c>
      <c r="B261" s="43"/>
      <c r="C261" s="43"/>
      <c r="D261" s="43"/>
      <c r="E261" s="43"/>
      <c r="F261" s="43"/>
      <c r="G261" s="43"/>
      <c r="H261" s="44"/>
      <c r="K261" s="43" t="s">
        <v>371</v>
      </c>
      <c r="L261" s="43"/>
      <c r="M261" s="43"/>
      <c r="N261" s="43"/>
      <c r="O261" s="43"/>
      <c r="P261" s="43">
        <v>274830.57</v>
      </c>
      <c r="Q261" s="43"/>
      <c r="R261" s="8"/>
    </row>
    <row r="262" spans="1:18" x14ac:dyDescent="0.3">
      <c r="A262" s="43" t="s">
        <v>362</v>
      </c>
      <c r="B262" s="43"/>
      <c r="C262" s="43"/>
      <c r="D262" s="43"/>
      <c r="E262" s="43"/>
      <c r="F262" s="43"/>
      <c r="G262" s="43"/>
      <c r="H262" s="44"/>
      <c r="K262" s="43" t="s">
        <v>374</v>
      </c>
      <c r="L262" s="43"/>
      <c r="M262" s="43"/>
      <c r="N262" s="43"/>
      <c r="O262" s="43"/>
      <c r="P262" s="43">
        <v>229377.02</v>
      </c>
      <c r="Q262" s="43"/>
      <c r="R262" s="8"/>
    </row>
    <row r="263" spans="1:18" x14ac:dyDescent="0.3">
      <c r="A263" s="43" t="s">
        <v>363</v>
      </c>
      <c r="B263" s="43"/>
      <c r="C263" s="43"/>
      <c r="D263" s="43"/>
      <c r="E263" s="43"/>
      <c r="F263" s="43"/>
      <c r="G263" s="43"/>
      <c r="H263" s="44"/>
      <c r="K263" s="43" t="s">
        <v>363</v>
      </c>
      <c r="L263" s="43"/>
      <c r="M263" s="43"/>
      <c r="N263" s="43"/>
      <c r="O263" s="43"/>
      <c r="P263" s="43">
        <v>224129.92000000001</v>
      </c>
      <c r="Q263" s="43"/>
      <c r="R263" s="8"/>
    </row>
    <row r="264" spans="1:18" x14ac:dyDescent="0.3">
      <c r="A264" s="43" t="s">
        <v>364</v>
      </c>
      <c r="B264" s="43"/>
      <c r="C264" s="43"/>
      <c r="D264" s="43"/>
      <c r="E264" s="43"/>
      <c r="F264" s="43"/>
      <c r="G264" s="43"/>
      <c r="H264" s="44"/>
      <c r="K264" s="43" t="s">
        <v>326</v>
      </c>
      <c r="L264" s="43"/>
      <c r="M264" s="43"/>
      <c r="N264" s="43"/>
      <c r="O264" s="43"/>
      <c r="P264" s="43">
        <v>211335.3</v>
      </c>
      <c r="Q264" s="43"/>
      <c r="R264" s="8"/>
    </row>
    <row r="265" spans="1:18" x14ac:dyDescent="0.3">
      <c r="A265" s="43" t="s">
        <v>370</v>
      </c>
      <c r="B265" s="43"/>
      <c r="C265" s="43"/>
      <c r="D265" s="43"/>
      <c r="E265" s="43"/>
      <c r="F265" s="43"/>
      <c r="G265" s="43"/>
      <c r="H265" s="44"/>
      <c r="K265" s="43" t="s">
        <v>333</v>
      </c>
      <c r="L265" s="43"/>
      <c r="M265" s="43"/>
      <c r="N265" s="43"/>
      <c r="O265" s="43"/>
      <c r="P265" s="43">
        <v>145760</v>
      </c>
      <c r="Q265" s="43"/>
      <c r="R265" s="8"/>
    </row>
    <row r="266" spans="1:18" x14ac:dyDescent="0.3">
      <c r="A266" s="43" t="s">
        <v>372</v>
      </c>
      <c r="B266" s="43"/>
      <c r="C266" s="43"/>
      <c r="D266" s="43"/>
      <c r="E266" s="43"/>
      <c r="F266" s="43"/>
      <c r="G266" s="43"/>
      <c r="H266" s="44"/>
      <c r="K266" s="43" t="s">
        <v>396</v>
      </c>
      <c r="L266" s="43"/>
      <c r="M266" s="43"/>
      <c r="N266" s="43"/>
      <c r="O266" s="43"/>
      <c r="P266" s="43">
        <v>139312.32000000001</v>
      </c>
      <c r="Q266" s="43"/>
      <c r="R266" s="8"/>
    </row>
    <row r="267" spans="1:18" x14ac:dyDescent="0.3">
      <c r="A267" s="43" t="s">
        <v>373</v>
      </c>
      <c r="B267" s="43"/>
      <c r="C267" s="43"/>
      <c r="D267" s="43"/>
      <c r="E267" s="43"/>
      <c r="F267" s="43"/>
      <c r="G267" s="43"/>
      <c r="H267" s="44"/>
      <c r="K267" s="43" t="s">
        <v>395</v>
      </c>
      <c r="L267" s="43"/>
      <c r="M267" s="43"/>
      <c r="N267" s="43"/>
      <c r="O267" s="43"/>
      <c r="P267" s="43">
        <v>129560.1</v>
      </c>
      <c r="Q267" s="43"/>
      <c r="R267" s="8"/>
    </row>
    <row r="268" spans="1:18" x14ac:dyDescent="0.3">
      <c r="A268" s="43" t="s">
        <v>374</v>
      </c>
      <c r="B268" s="43"/>
      <c r="C268" s="43"/>
      <c r="D268" s="43"/>
      <c r="E268" s="43"/>
      <c r="F268" s="43"/>
      <c r="G268" s="43"/>
      <c r="H268" s="44"/>
      <c r="K268" s="43" t="s">
        <v>418</v>
      </c>
      <c r="L268" s="43"/>
      <c r="M268" s="43"/>
      <c r="N268" s="43"/>
      <c r="O268" s="43"/>
      <c r="P268" s="43">
        <v>112698.1</v>
      </c>
      <c r="Q268" s="43"/>
      <c r="R268" s="8"/>
    </row>
    <row r="269" spans="1:18" x14ac:dyDescent="0.3">
      <c r="A269" s="43" t="s">
        <v>375</v>
      </c>
      <c r="B269" s="43"/>
      <c r="C269" s="43"/>
      <c r="D269" s="43"/>
      <c r="E269" s="43"/>
      <c r="F269" s="43"/>
      <c r="G269" s="43"/>
      <c r="H269" s="44"/>
      <c r="K269" s="43" t="s">
        <v>484</v>
      </c>
      <c r="L269" s="43"/>
      <c r="M269" s="43"/>
      <c r="N269" s="43"/>
      <c r="O269" s="43"/>
      <c r="P269" s="43">
        <v>88620.22</v>
      </c>
      <c r="Q269" s="43"/>
      <c r="R269" s="8"/>
    </row>
    <row r="270" spans="1:18" x14ac:dyDescent="0.3">
      <c r="A270" s="43" t="s">
        <v>386</v>
      </c>
      <c r="B270" s="43"/>
      <c r="C270" s="43"/>
      <c r="D270" s="43"/>
      <c r="E270" s="43"/>
      <c r="F270" s="43"/>
      <c r="G270" s="43"/>
      <c r="H270" s="44"/>
      <c r="K270" s="43" t="s">
        <v>442</v>
      </c>
      <c r="L270" s="43"/>
      <c r="M270" s="43"/>
      <c r="N270" s="43">
        <v>95031.96</v>
      </c>
      <c r="O270" s="43"/>
      <c r="P270" s="43">
        <v>85179.1</v>
      </c>
      <c r="Q270" s="43"/>
      <c r="R270" s="8"/>
    </row>
    <row r="271" spans="1:18" x14ac:dyDescent="0.3">
      <c r="A271" s="43" t="s">
        <v>387</v>
      </c>
      <c r="B271" s="43"/>
      <c r="C271" s="43"/>
      <c r="D271" s="43"/>
      <c r="E271" s="43"/>
      <c r="F271" s="43"/>
      <c r="G271" s="43"/>
      <c r="H271" s="44"/>
      <c r="K271" s="43" t="s">
        <v>365</v>
      </c>
      <c r="L271" s="43"/>
      <c r="M271" s="43"/>
      <c r="N271" s="43"/>
      <c r="O271" s="43"/>
      <c r="P271" s="43">
        <v>56518.37</v>
      </c>
      <c r="Q271" s="43"/>
      <c r="R271" s="8"/>
    </row>
    <row r="272" spans="1:18" x14ac:dyDescent="0.3">
      <c r="A272" s="43" t="s">
        <v>388</v>
      </c>
      <c r="B272" s="43"/>
      <c r="C272" s="43"/>
      <c r="D272" s="43"/>
      <c r="E272" s="43"/>
      <c r="F272" s="43"/>
      <c r="G272" s="43"/>
      <c r="H272" s="44"/>
      <c r="K272" s="43" t="s">
        <v>449</v>
      </c>
      <c r="L272" s="43"/>
      <c r="M272" s="43"/>
      <c r="N272" s="43"/>
      <c r="O272" s="43"/>
      <c r="P272" s="43">
        <v>49142.52</v>
      </c>
      <c r="Q272" s="43"/>
      <c r="R272" s="8"/>
    </row>
    <row r="273" spans="1:18" x14ac:dyDescent="0.3">
      <c r="A273" s="43" t="s">
        <v>394</v>
      </c>
      <c r="B273" s="43"/>
      <c r="C273" s="43"/>
      <c r="D273" s="43"/>
      <c r="E273" s="43"/>
      <c r="F273" s="43"/>
      <c r="G273" s="43"/>
      <c r="H273" s="44"/>
      <c r="K273" s="43" t="s">
        <v>481</v>
      </c>
      <c r="L273" s="43"/>
      <c r="M273" s="43"/>
      <c r="N273" s="43"/>
      <c r="O273" s="43"/>
      <c r="P273" s="43">
        <v>40320.06</v>
      </c>
      <c r="Q273" s="43"/>
      <c r="R273" s="8"/>
    </row>
    <row r="274" spans="1:18" x14ac:dyDescent="0.3">
      <c r="A274" s="43" t="s">
        <v>396</v>
      </c>
      <c r="B274" s="43"/>
      <c r="C274" s="43"/>
      <c r="D274" s="43"/>
      <c r="E274" s="43"/>
      <c r="F274" s="43"/>
      <c r="G274" s="43"/>
      <c r="H274" s="44"/>
      <c r="K274" s="43" t="s">
        <v>380</v>
      </c>
      <c r="L274" s="43"/>
      <c r="M274" s="43"/>
      <c r="N274" s="43"/>
      <c r="O274" s="43"/>
      <c r="P274" s="43">
        <v>17413.84</v>
      </c>
      <c r="Q274" s="43"/>
      <c r="R274" s="8"/>
    </row>
    <row r="275" spans="1:18" x14ac:dyDescent="0.3">
      <c r="A275" s="43" t="s">
        <v>404</v>
      </c>
      <c r="B275" s="43"/>
      <c r="C275" s="43"/>
      <c r="D275" s="43"/>
      <c r="E275" s="43"/>
      <c r="F275" s="43"/>
      <c r="G275" s="43"/>
      <c r="H275" s="44"/>
      <c r="K275" s="43" t="s">
        <v>376</v>
      </c>
      <c r="L275" s="43"/>
      <c r="M275" s="43"/>
      <c r="N275" s="43"/>
      <c r="O275" s="43"/>
      <c r="P275" s="43">
        <v>12939.9</v>
      </c>
      <c r="Q275" s="43"/>
      <c r="R275" s="8"/>
    </row>
    <row r="276" spans="1:18" x14ac:dyDescent="0.3">
      <c r="A276" s="43" t="s">
        <v>408</v>
      </c>
      <c r="B276" s="43"/>
      <c r="C276" s="43"/>
      <c r="D276" s="43"/>
      <c r="E276" s="43"/>
      <c r="F276" s="43"/>
      <c r="G276" s="43"/>
      <c r="H276" s="44"/>
      <c r="K276" s="43" t="s">
        <v>486</v>
      </c>
      <c r="L276" s="43"/>
      <c r="M276" s="43"/>
      <c r="N276" s="43"/>
      <c r="O276" s="43"/>
      <c r="P276" s="43">
        <v>11816.46</v>
      </c>
      <c r="Q276" s="43"/>
      <c r="R276" s="8"/>
    </row>
    <row r="277" spans="1:18" x14ac:dyDescent="0.3">
      <c r="A277" s="43" t="s">
        <v>418</v>
      </c>
      <c r="B277" s="43"/>
      <c r="C277" s="43"/>
      <c r="D277" s="43"/>
      <c r="E277" s="43"/>
      <c r="F277" s="43"/>
      <c r="G277" s="43"/>
      <c r="H277" s="44"/>
      <c r="K277" s="43" t="s">
        <v>579</v>
      </c>
      <c r="L277" s="43"/>
      <c r="M277" s="43"/>
      <c r="N277" s="43"/>
      <c r="O277" s="43"/>
      <c r="P277" s="43">
        <v>10421.9</v>
      </c>
      <c r="Q277" s="43"/>
      <c r="R277" s="8"/>
    </row>
    <row r="278" spans="1:18" x14ac:dyDescent="0.3">
      <c r="A278" s="43" t="s">
        <v>420</v>
      </c>
      <c r="B278" s="43"/>
      <c r="C278" s="43"/>
      <c r="D278" s="43"/>
      <c r="E278" s="43"/>
      <c r="F278" s="43"/>
      <c r="G278" s="43"/>
      <c r="H278" s="44"/>
      <c r="K278" s="43" t="s">
        <v>384</v>
      </c>
      <c r="L278" s="43"/>
      <c r="M278" s="43"/>
      <c r="N278" s="43"/>
      <c r="O278" s="43"/>
      <c r="P278" s="43">
        <v>4000</v>
      </c>
      <c r="Q278" s="43"/>
      <c r="R278" s="8"/>
    </row>
    <row r="279" spans="1:18" x14ac:dyDescent="0.3">
      <c r="A279" s="43" t="s">
        <v>429</v>
      </c>
      <c r="B279" s="43"/>
      <c r="C279" s="43"/>
      <c r="D279" s="43"/>
      <c r="E279" s="43"/>
      <c r="F279" s="43"/>
      <c r="G279" s="43"/>
      <c r="H279" s="44"/>
      <c r="K279" s="43" t="s">
        <v>445</v>
      </c>
      <c r="L279" s="43"/>
      <c r="M279" s="43"/>
      <c r="N279" s="43"/>
      <c r="O279" s="43"/>
      <c r="P279" s="43">
        <v>3500</v>
      </c>
      <c r="Q279" s="43"/>
      <c r="R279" s="8"/>
    </row>
    <row r="280" spans="1:18" x14ac:dyDescent="0.3">
      <c r="A280" s="43" t="s">
        <v>430</v>
      </c>
      <c r="B280" s="43"/>
      <c r="C280" s="43"/>
      <c r="D280" s="43"/>
      <c r="E280" s="43"/>
      <c r="F280" s="43"/>
      <c r="G280" s="43"/>
      <c r="H280" s="44"/>
      <c r="K280" s="43" t="s">
        <v>381</v>
      </c>
      <c r="L280" s="43"/>
      <c r="M280" s="43"/>
      <c r="N280" s="43"/>
      <c r="O280" s="43"/>
      <c r="P280" s="43">
        <v>3119.24</v>
      </c>
      <c r="Q280" s="43"/>
      <c r="R280" s="8"/>
    </row>
    <row r="281" spans="1:18" x14ac:dyDescent="0.3">
      <c r="A281" s="43" t="s">
        <v>436</v>
      </c>
      <c r="B281" s="43"/>
      <c r="C281" s="43"/>
      <c r="D281" s="43"/>
      <c r="E281" s="43"/>
      <c r="F281" s="43"/>
      <c r="G281" s="43"/>
      <c r="H281" s="44"/>
      <c r="K281" s="43" t="s">
        <v>364</v>
      </c>
      <c r="L281" s="43"/>
      <c r="M281" s="43"/>
      <c r="N281" s="43"/>
      <c r="O281" s="43"/>
      <c r="P281" s="43">
        <v>2716.78</v>
      </c>
      <c r="Q281" s="43"/>
      <c r="R281" s="8"/>
    </row>
    <row r="282" spans="1:18" x14ac:dyDescent="0.3">
      <c r="A282" s="43" t="s">
        <v>439</v>
      </c>
      <c r="B282" s="43"/>
      <c r="C282" s="43"/>
      <c r="D282" s="43"/>
      <c r="E282" s="43"/>
      <c r="F282" s="43"/>
      <c r="G282" s="43"/>
      <c r="H282" s="44"/>
      <c r="K282" s="43" t="s">
        <v>483</v>
      </c>
      <c r="L282" s="43"/>
      <c r="M282" s="43"/>
      <c r="N282" s="43"/>
      <c r="O282" s="43"/>
      <c r="P282" s="43">
        <v>1276.51</v>
      </c>
      <c r="Q282" s="43"/>
      <c r="R282" s="8"/>
    </row>
    <row r="283" spans="1:18" x14ac:dyDescent="0.3">
      <c r="A283" s="43" t="s">
        <v>442</v>
      </c>
      <c r="B283" s="43"/>
      <c r="C283" s="43"/>
      <c r="D283" s="43"/>
      <c r="E283" s="43"/>
      <c r="F283" s="43"/>
      <c r="G283" s="43"/>
      <c r="H283" s="44"/>
      <c r="K283" s="43" t="s">
        <v>391</v>
      </c>
      <c r="L283" s="43"/>
      <c r="M283" s="43"/>
      <c r="N283" s="43"/>
      <c r="O283" s="43"/>
      <c r="P283" s="43">
        <v>967.41</v>
      </c>
      <c r="Q283" s="43"/>
      <c r="R283" s="8"/>
    </row>
    <row r="284" spans="1:18" x14ac:dyDescent="0.3">
      <c r="A284" s="43" t="s">
        <v>459</v>
      </c>
      <c r="B284" s="43"/>
      <c r="C284" s="43"/>
      <c r="D284" s="43"/>
      <c r="E284" s="43"/>
      <c r="F284" s="43"/>
      <c r="G284" s="43"/>
      <c r="H284" s="44"/>
      <c r="K284" s="43" t="s">
        <v>372</v>
      </c>
      <c r="L284" s="43"/>
      <c r="M284" s="43"/>
      <c r="N284" s="43"/>
      <c r="O284" s="43"/>
      <c r="P284" s="43">
        <v>726.9</v>
      </c>
      <c r="Q284" s="43"/>
      <c r="R284" s="8"/>
    </row>
    <row r="285" spans="1:18" x14ac:dyDescent="0.3">
      <c r="A285" s="43" t="s">
        <v>471</v>
      </c>
      <c r="B285" s="43"/>
      <c r="C285" s="43"/>
      <c r="D285" s="43"/>
      <c r="E285" s="43"/>
      <c r="F285" s="43"/>
      <c r="G285" s="43"/>
      <c r="H285" s="44"/>
      <c r="K285" s="43" t="s">
        <v>369</v>
      </c>
      <c r="L285" s="43"/>
      <c r="M285" s="43"/>
      <c r="N285" s="43"/>
      <c r="O285" s="43"/>
      <c r="P285" s="43">
        <v>509.78</v>
      </c>
      <c r="Q285" s="43"/>
      <c r="R285" s="8"/>
    </row>
    <row r="286" spans="1:18" x14ac:dyDescent="0.3">
      <c r="A286" s="43" t="s">
        <v>472</v>
      </c>
      <c r="B286" s="43"/>
      <c r="C286" s="43"/>
      <c r="D286" s="43"/>
      <c r="E286" s="43"/>
      <c r="F286" s="43"/>
      <c r="G286" s="43"/>
      <c r="H286" s="44"/>
      <c r="K286" s="43" t="s">
        <v>356</v>
      </c>
      <c r="L286" s="43"/>
      <c r="M286" s="43"/>
      <c r="N286" s="43"/>
      <c r="O286" s="43"/>
      <c r="P286" s="43"/>
      <c r="Q286" s="43"/>
      <c r="R286" s="8"/>
    </row>
    <row r="287" spans="1:18" x14ac:dyDescent="0.3">
      <c r="A287" s="43" t="s">
        <v>474</v>
      </c>
      <c r="B287" s="43"/>
      <c r="C287" s="43"/>
      <c r="D287" s="43"/>
      <c r="E287" s="43"/>
      <c r="F287" s="43"/>
      <c r="G287" s="43"/>
      <c r="H287" s="44"/>
      <c r="K287" s="43" t="s">
        <v>359</v>
      </c>
      <c r="L287" s="43"/>
      <c r="M287" s="43"/>
      <c r="N287" s="43"/>
      <c r="O287" s="43"/>
      <c r="P287" s="43"/>
      <c r="Q287" s="43"/>
      <c r="R287" s="8"/>
    </row>
    <row r="288" spans="1:18" x14ac:dyDescent="0.3">
      <c r="A288" s="43" t="s">
        <v>479</v>
      </c>
      <c r="B288" s="43"/>
      <c r="C288" s="43"/>
      <c r="D288" s="43"/>
      <c r="E288" s="43"/>
      <c r="F288" s="43"/>
      <c r="G288" s="43"/>
      <c r="H288" s="44"/>
      <c r="K288" s="43" t="s">
        <v>362</v>
      </c>
      <c r="L288" s="43"/>
      <c r="M288" s="43"/>
      <c r="N288" s="43"/>
      <c r="O288" s="43"/>
      <c r="P288" s="43"/>
      <c r="Q288" s="43"/>
      <c r="R288" s="8"/>
    </row>
    <row r="289" spans="1:18" x14ac:dyDescent="0.3">
      <c r="A289" s="43" t="s">
        <v>481</v>
      </c>
      <c r="B289" s="43"/>
      <c r="C289" s="43"/>
      <c r="D289" s="43"/>
      <c r="E289" s="43"/>
      <c r="F289" s="43"/>
      <c r="G289" s="43"/>
      <c r="H289" s="44"/>
      <c r="K289" s="43" t="s">
        <v>370</v>
      </c>
      <c r="L289" s="43"/>
      <c r="M289" s="43"/>
      <c r="N289" s="43"/>
      <c r="O289" s="43"/>
      <c r="P289" s="43"/>
      <c r="Q289" s="43"/>
      <c r="R289" s="8"/>
    </row>
    <row r="290" spans="1:18" x14ac:dyDescent="0.3">
      <c r="A290" s="43" t="s">
        <v>483</v>
      </c>
      <c r="B290" s="43"/>
      <c r="C290" s="43"/>
      <c r="D290" s="43"/>
      <c r="E290" s="43"/>
      <c r="F290" s="43"/>
      <c r="G290" s="43"/>
      <c r="H290" s="44"/>
      <c r="K290" s="43" t="s">
        <v>375</v>
      </c>
      <c r="L290" s="43"/>
      <c r="M290" s="43"/>
      <c r="N290" s="43"/>
      <c r="O290" s="43"/>
      <c r="P290" s="43"/>
      <c r="Q290" s="43"/>
      <c r="R290" s="8"/>
    </row>
    <row r="291" spans="1:18" x14ac:dyDescent="0.3">
      <c r="A291" s="43" t="s">
        <v>484</v>
      </c>
      <c r="B291" s="43"/>
      <c r="C291" s="43"/>
      <c r="D291" s="43"/>
      <c r="E291" s="43"/>
      <c r="F291" s="43"/>
      <c r="G291" s="43"/>
      <c r="H291" s="44"/>
      <c r="K291" s="43" t="s">
        <v>383</v>
      </c>
      <c r="L291" s="43"/>
      <c r="M291" s="43"/>
      <c r="N291" s="43"/>
      <c r="O291" s="43"/>
      <c r="P291" s="43"/>
      <c r="Q291" s="43"/>
      <c r="R291" s="8"/>
    </row>
    <row r="292" spans="1:18" x14ac:dyDescent="0.3">
      <c r="A292" s="43" t="s">
        <v>485</v>
      </c>
      <c r="B292" s="43"/>
      <c r="C292" s="43"/>
      <c r="D292" s="43"/>
      <c r="E292" s="43"/>
      <c r="F292" s="43"/>
      <c r="G292" s="43"/>
      <c r="H292" s="44"/>
      <c r="K292" s="43" t="s">
        <v>386</v>
      </c>
      <c r="L292" s="43"/>
      <c r="M292" s="43"/>
      <c r="N292" s="43"/>
      <c r="O292" s="43"/>
      <c r="P292" s="43"/>
      <c r="Q292" s="43"/>
      <c r="R292" s="8"/>
    </row>
    <row r="293" spans="1:18" x14ac:dyDescent="0.3">
      <c r="A293" s="43" t="s">
        <v>495</v>
      </c>
      <c r="B293" s="43"/>
      <c r="C293" s="43"/>
      <c r="D293" s="43"/>
      <c r="E293" s="43"/>
      <c r="F293" s="43"/>
      <c r="G293" s="43"/>
      <c r="H293" s="44"/>
      <c r="K293" s="43" t="s">
        <v>387</v>
      </c>
      <c r="L293" s="43"/>
      <c r="M293" s="43"/>
      <c r="N293" s="43"/>
      <c r="O293" s="43"/>
      <c r="P293" s="43"/>
      <c r="Q293" s="43"/>
      <c r="R293" s="8"/>
    </row>
    <row r="294" spans="1:18" x14ac:dyDescent="0.3">
      <c r="A294" s="43" t="s">
        <v>496</v>
      </c>
      <c r="B294" s="43"/>
      <c r="C294" s="43"/>
      <c r="D294" s="43"/>
      <c r="E294" s="43"/>
      <c r="F294" s="43"/>
      <c r="G294" s="43"/>
      <c r="H294" s="44"/>
      <c r="K294" s="43" t="s">
        <v>388</v>
      </c>
      <c r="L294" s="43"/>
      <c r="M294" s="43"/>
      <c r="N294" s="43"/>
      <c r="O294" s="43"/>
      <c r="P294" s="43"/>
      <c r="Q294" s="43"/>
      <c r="R294" s="8"/>
    </row>
    <row r="295" spans="1:18" x14ac:dyDescent="0.3">
      <c r="A295" s="43" t="s">
        <v>505</v>
      </c>
      <c r="B295" s="43"/>
      <c r="C295" s="43"/>
      <c r="D295" s="43"/>
      <c r="E295" s="43"/>
      <c r="F295" s="43"/>
      <c r="G295" s="43"/>
      <c r="H295" s="44"/>
      <c r="K295" s="43" t="s">
        <v>403</v>
      </c>
      <c r="L295" s="43"/>
      <c r="M295" s="43"/>
      <c r="N295" s="43"/>
      <c r="O295" s="43"/>
      <c r="P295" s="43"/>
      <c r="Q295" s="43"/>
      <c r="R295" s="8"/>
    </row>
    <row r="296" spans="1:18" x14ac:dyDescent="0.3">
      <c r="A296" s="43" t="s">
        <v>542</v>
      </c>
      <c r="B296" s="43"/>
      <c r="C296" s="43"/>
      <c r="D296" s="43"/>
      <c r="E296" s="43"/>
      <c r="F296" s="43"/>
      <c r="G296" s="43"/>
      <c r="H296" s="44"/>
      <c r="K296" s="43" t="s">
        <v>404</v>
      </c>
      <c r="L296" s="43"/>
      <c r="M296" s="43"/>
      <c r="N296" s="43"/>
      <c r="O296" s="43"/>
      <c r="P296" s="43"/>
      <c r="Q296" s="43"/>
      <c r="R296" s="8"/>
    </row>
    <row r="297" spans="1:18" x14ac:dyDescent="0.3">
      <c r="A297" s="43" t="s">
        <v>545</v>
      </c>
      <c r="B297" s="43"/>
      <c r="C297" s="43"/>
      <c r="D297" s="43"/>
      <c r="E297" s="43"/>
      <c r="F297" s="43"/>
      <c r="G297" s="43"/>
      <c r="H297" s="44"/>
      <c r="K297" s="43" t="s">
        <v>433</v>
      </c>
      <c r="L297" s="43"/>
      <c r="M297" s="43"/>
      <c r="N297" s="43"/>
      <c r="O297" s="43"/>
      <c r="P297" s="43"/>
      <c r="Q297" s="43"/>
      <c r="R297" s="8"/>
    </row>
    <row r="298" spans="1:18" x14ac:dyDescent="0.3">
      <c r="A298" s="43" t="s">
        <v>546</v>
      </c>
      <c r="B298" s="43"/>
      <c r="C298" s="43"/>
      <c r="D298" s="43"/>
      <c r="E298" s="43"/>
      <c r="F298" s="43"/>
      <c r="G298" s="43"/>
      <c r="H298" s="44"/>
      <c r="K298" s="43" t="s">
        <v>485</v>
      </c>
      <c r="L298" s="43"/>
      <c r="M298" s="43"/>
      <c r="N298" s="43"/>
      <c r="O298" s="43"/>
      <c r="P298" s="43"/>
      <c r="Q298" s="43"/>
      <c r="R298" s="8"/>
    </row>
    <row r="299" spans="1:18" x14ac:dyDescent="0.3">
      <c r="A299" s="43" t="s">
        <v>563</v>
      </c>
      <c r="B299" s="43"/>
      <c r="C299" s="43"/>
      <c r="D299" s="43"/>
      <c r="E299" s="43"/>
      <c r="F299" s="43"/>
      <c r="G299" s="43"/>
      <c r="H299" s="44"/>
      <c r="K299" s="43" t="s">
        <v>496</v>
      </c>
      <c r="L299" s="43"/>
      <c r="M299" s="43"/>
      <c r="N299" s="43"/>
      <c r="O299" s="43"/>
      <c r="P299" s="43"/>
      <c r="Q299" s="43"/>
      <c r="R299" s="8"/>
    </row>
    <row r="300" spans="1:18" x14ac:dyDescent="0.3">
      <c r="A300" s="43" t="s">
        <v>564</v>
      </c>
      <c r="B300" s="43"/>
      <c r="C300" s="43"/>
      <c r="D300" s="43"/>
      <c r="E300" s="43"/>
      <c r="F300" s="43"/>
      <c r="G300" s="43"/>
      <c r="H300" s="44"/>
      <c r="K300" s="43" t="s">
        <v>564</v>
      </c>
      <c r="L300" s="43"/>
      <c r="M300" s="43"/>
      <c r="N300" s="43"/>
      <c r="O300" s="43"/>
      <c r="P300" s="43"/>
      <c r="Q300" s="43"/>
      <c r="R300" s="8"/>
    </row>
    <row r="301" spans="1:18" x14ac:dyDescent="0.3">
      <c r="A301" s="43" t="s">
        <v>576</v>
      </c>
      <c r="B301" s="43"/>
      <c r="C301" s="43"/>
      <c r="D301" s="43"/>
      <c r="E301" s="43"/>
      <c r="F301" s="43"/>
      <c r="G301" s="43"/>
      <c r="H301" s="44"/>
      <c r="K301" s="43" t="s">
        <v>576</v>
      </c>
      <c r="L301" s="43"/>
      <c r="M301" s="43"/>
      <c r="N301" s="43"/>
      <c r="O301" s="43"/>
      <c r="P301" s="43"/>
      <c r="Q301" s="43"/>
      <c r="R301" s="8"/>
    </row>
    <row r="302" spans="1:18" x14ac:dyDescent="0.3">
      <c r="A302" s="43" t="s">
        <v>577</v>
      </c>
      <c r="B302" s="43"/>
      <c r="C302" s="43"/>
      <c r="D302" s="43"/>
      <c r="E302" s="43"/>
      <c r="F302" s="43"/>
      <c r="G302" s="43"/>
      <c r="H302" s="44"/>
      <c r="K302" s="43" t="s">
        <v>577</v>
      </c>
      <c r="L302" s="43"/>
      <c r="M302" s="43"/>
      <c r="N302" s="43"/>
      <c r="O302" s="43"/>
      <c r="P302" s="43"/>
      <c r="Q302" s="43"/>
      <c r="R302" s="8"/>
    </row>
    <row r="303" spans="1:18" x14ac:dyDescent="0.3">
      <c r="A303" s="43" t="s">
        <v>578</v>
      </c>
      <c r="B303" s="43"/>
      <c r="C303" s="43"/>
      <c r="D303" s="43"/>
      <c r="E303" s="43"/>
      <c r="F303" s="43"/>
      <c r="G303" s="43"/>
      <c r="H303" s="44"/>
      <c r="K303" s="43" t="s">
        <v>578</v>
      </c>
      <c r="L303" s="43"/>
      <c r="M303" s="43"/>
      <c r="N303" s="43"/>
      <c r="O303" s="43"/>
      <c r="P303" s="43"/>
      <c r="Q303" s="43"/>
      <c r="R303" s="8"/>
    </row>
    <row r="304" spans="1:18" x14ac:dyDescent="0.3">
      <c r="A304" s="43" t="s">
        <v>580</v>
      </c>
      <c r="B304" s="43"/>
      <c r="C304" s="43"/>
      <c r="D304" s="43"/>
      <c r="E304" s="43"/>
      <c r="F304" s="43"/>
      <c r="G304" s="43"/>
      <c r="H304" s="44"/>
      <c r="K304" s="43" t="s">
        <v>580</v>
      </c>
      <c r="L304" s="43"/>
      <c r="M304" s="43"/>
      <c r="N304" s="43"/>
      <c r="O304" s="43"/>
      <c r="P304" s="43"/>
      <c r="Q304" s="43"/>
      <c r="R304" s="8"/>
    </row>
    <row r="305" spans="1:18" x14ac:dyDescent="0.3">
      <c r="A305" s="43" t="s">
        <v>581</v>
      </c>
      <c r="B305" s="43"/>
      <c r="C305" s="43"/>
      <c r="D305" s="43"/>
      <c r="E305" s="43"/>
      <c r="F305" s="43"/>
      <c r="G305" s="43"/>
      <c r="H305" s="44"/>
      <c r="K305" s="43" t="s">
        <v>581</v>
      </c>
      <c r="L305" s="43"/>
      <c r="M305" s="43"/>
      <c r="N305" s="43"/>
      <c r="O305" s="43"/>
      <c r="P305" s="43"/>
      <c r="Q305" s="43"/>
      <c r="R305" s="44"/>
    </row>
  </sheetData>
  <mergeCells count="12">
    <mergeCell ref="K4:K5"/>
    <mergeCell ref="R4:R5"/>
    <mergeCell ref="S4:S5"/>
    <mergeCell ref="A4:A5"/>
    <mergeCell ref="H4:H5"/>
    <mergeCell ref="I4:I5"/>
    <mergeCell ref="B4:C4"/>
    <mergeCell ref="D4:E4"/>
    <mergeCell ref="F4:G4"/>
    <mergeCell ref="L4:M4"/>
    <mergeCell ref="N4:O4"/>
    <mergeCell ref="P4:Q4"/>
  </mergeCells>
  <conditionalFormatting sqref="B41:B108">
    <cfRule type="top10" dxfId="9" priority="10" rank="3"/>
  </conditionalFormatting>
  <conditionalFormatting sqref="G41:G108">
    <cfRule type="top10" dxfId="8" priority="9" rank="4"/>
  </conditionalFormatting>
  <conditionalFormatting sqref="F41:F108">
    <cfRule type="top10" dxfId="7" priority="8" rank="4"/>
  </conditionalFormatting>
  <conditionalFormatting sqref="H41:H108">
    <cfRule type="top10" dxfId="6" priority="7" rank="4"/>
  </conditionalFormatting>
  <conditionalFormatting sqref="C41:C108">
    <cfRule type="top10" dxfId="5" priority="6" rank="4"/>
  </conditionalFormatting>
  <conditionalFormatting sqref="R41:R108">
    <cfRule type="top10" dxfId="4" priority="5" rank="4"/>
  </conditionalFormatting>
  <conditionalFormatting sqref="L41:L108">
    <cfRule type="top10" dxfId="3" priority="4" rank="3"/>
  </conditionalFormatting>
  <conditionalFormatting sqref="Q41:Q108">
    <cfRule type="top10" dxfId="2" priority="3" rank="4"/>
  </conditionalFormatting>
  <conditionalFormatting sqref="P41:P108">
    <cfRule type="top10" dxfId="1" priority="2" rank="4"/>
  </conditionalFormatting>
  <conditionalFormatting sqref="M41:M108">
    <cfRule type="top10" dxfId="0" priority="1" rank="4"/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4" workbookViewId="0">
      <selection activeCell="V15" sqref="V15"/>
    </sheetView>
  </sheetViews>
  <sheetFormatPr defaultRowHeight="14.4" x14ac:dyDescent="0.3"/>
  <cols>
    <col min="1" max="1" width="26.44140625" style="41" customWidth="1"/>
    <col min="2" max="2" width="12" style="41" bestFit="1" customWidth="1"/>
    <col min="3" max="3" width="7.44140625" style="41" bestFit="1" customWidth="1"/>
    <col min="4" max="4" width="12" style="41" bestFit="1" customWidth="1"/>
    <col min="5" max="5" width="7.44140625" style="41" bestFit="1" customWidth="1"/>
    <col min="6" max="6" width="12" style="41" bestFit="1" customWidth="1"/>
    <col min="7" max="7" width="7.44140625" style="41" customWidth="1"/>
    <col min="8" max="9" width="7.6640625" style="41" bestFit="1" customWidth="1"/>
    <col min="10" max="10" width="5.5546875" style="41" customWidth="1"/>
    <col min="11" max="11" width="23.6640625" style="41" bestFit="1" customWidth="1"/>
    <col min="12" max="12" width="12" style="41" bestFit="1" customWidth="1"/>
    <col min="13" max="13" width="7.44140625" style="41" bestFit="1" customWidth="1"/>
    <col min="14" max="14" width="12" style="41" bestFit="1" customWidth="1"/>
    <col min="15" max="15" width="7.44140625" style="41" bestFit="1" customWidth="1"/>
    <col min="16" max="16" width="12" style="41" bestFit="1" customWidth="1"/>
    <col min="17" max="17" width="7.44140625" style="41" bestFit="1" customWidth="1"/>
    <col min="18" max="18" width="10" style="41" bestFit="1" customWidth="1"/>
    <col min="19" max="19" width="7" style="41" bestFit="1" customWidth="1"/>
    <col min="20" max="20" width="9.109375" style="41"/>
    <col min="21" max="21" width="25" style="41" bestFit="1" customWidth="1"/>
    <col min="22" max="24" width="7.44140625" style="41" bestFit="1" customWidth="1"/>
    <col min="25" max="25" width="11" bestFit="1" customWidth="1"/>
    <col min="26" max="26" width="9" bestFit="1" customWidth="1"/>
    <col min="27" max="29" width="7.44140625" bestFit="1" customWidth="1"/>
  </cols>
  <sheetData>
    <row r="1" spans="1:26" x14ac:dyDescent="0.3">
      <c r="A1" s="67"/>
      <c r="B1" s="67"/>
      <c r="C1" s="67"/>
      <c r="D1" s="67"/>
      <c r="E1" s="67"/>
    </row>
    <row r="2" spans="1:26" x14ac:dyDescent="0.3">
      <c r="A2" s="83" t="s">
        <v>802</v>
      </c>
      <c r="K2" s="83" t="s">
        <v>807</v>
      </c>
      <c r="U2" s="83" t="s">
        <v>832</v>
      </c>
    </row>
    <row r="3" spans="1:26" x14ac:dyDescent="0.3">
      <c r="A3" s="99" t="s">
        <v>805</v>
      </c>
      <c r="B3" s="103">
        <v>44256</v>
      </c>
      <c r="C3" s="104"/>
      <c r="D3" s="105">
        <v>44228</v>
      </c>
      <c r="E3" s="106"/>
      <c r="F3" s="105">
        <v>43891</v>
      </c>
      <c r="G3" s="106"/>
      <c r="H3" s="97" t="s">
        <v>803</v>
      </c>
      <c r="I3" s="97" t="s">
        <v>804</v>
      </c>
      <c r="J3" s="84"/>
      <c r="K3" s="101" t="s">
        <v>805</v>
      </c>
      <c r="L3" s="95">
        <v>44256</v>
      </c>
      <c r="M3" s="95"/>
      <c r="N3" s="102">
        <v>44228</v>
      </c>
      <c r="O3" s="102"/>
      <c r="P3" s="102">
        <v>43891</v>
      </c>
      <c r="Q3" s="102"/>
      <c r="R3" s="97" t="s">
        <v>803</v>
      </c>
      <c r="S3" s="97" t="s">
        <v>804</v>
      </c>
      <c r="U3" s="80" t="s">
        <v>805</v>
      </c>
      <c r="V3" s="92">
        <v>44256</v>
      </c>
      <c r="W3" s="91">
        <v>44228</v>
      </c>
      <c r="X3" s="91">
        <v>43891</v>
      </c>
      <c r="Y3" s="88" t="s">
        <v>803</v>
      </c>
      <c r="Z3" s="88" t="s">
        <v>804</v>
      </c>
    </row>
    <row r="4" spans="1:26" x14ac:dyDescent="0.3">
      <c r="A4" s="100"/>
      <c r="B4" s="71" t="s">
        <v>22</v>
      </c>
      <c r="C4" s="71" t="s">
        <v>806</v>
      </c>
      <c r="D4" s="71" t="s">
        <v>22</v>
      </c>
      <c r="E4" s="71" t="s">
        <v>806</v>
      </c>
      <c r="F4" s="71" t="s">
        <v>22</v>
      </c>
      <c r="G4" s="71" t="s">
        <v>806</v>
      </c>
      <c r="H4" s="98"/>
      <c r="I4" s="98"/>
      <c r="J4" s="84"/>
      <c r="K4" s="101"/>
      <c r="L4" s="71" t="s">
        <v>22</v>
      </c>
      <c r="M4" s="71" t="s">
        <v>806</v>
      </c>
      <c r="N4" s="71" t="s">
        <v>22</v>
      </c>
      <c r="O4" s="71" t="s">
        <v>806</v>
      </c>
      <c r="P4" s="71" t="s">
        <v>22</v>
      </c>
      <c r="Q4" s="71" t="s">
        <v>806</v>
      </c>
      <c r="R4" s="98"/>
      <c r="S4" s="98"/>
      <c r="U4" s="68" t="s">
        <v>36</v>
      </c>
      <c r="V4" s="39">
        <v>113252.63151000001</v>
      </c>
      <c r="W4" s="70">
        <v>110759.79975000001</v>
      </c>
      <c r="X4" s="70">
        <v>97606.447905000008</v>
      </c>
      <c r="Y4" s="89">
        <f>(V4/W4)-1</f>
        <v>2.2506647408415903E-2</v>
      </c>
      <c r="Z4" s="89">
        <f>(V4/X4)-1</f>
        <v>0.16029866818049121</v>
      </c>
    </row>
    <row r="5" spans="1:26" x14ac:dyDescent="0.3">
      <c r="A5" s="81" t="s">
        <v>35</v>
      </c>
      <c r="B5" s="39">
        <v>3661.0869039099998</v>
      </c>
      <c r="C5" s="21">
        <f t="shared" ref="C5:C11" si="0">(B5/$B$11)</f>
        <v>0.55908045111875859</v>
      </c>
      <c r="D5" s="70">
        <v>3431.4207470900001</v>
      </c>
      <c r="E5" s="87">
        <f>(D5/$D$11)</f>
        <v>0.55707228041126133</v>
      </c>
      <c r="F5" s="70">
        <v>5440.7917385800001</v>
      </c>
      <c r="G5" s="87">
        <f t="shared" ref="G5:G11" si="1">(F5/$F$11)</f>
        <v>0.59553821288554054</v>
      </c>
      <c r="H5" s="21">
        <f>(B5/D5)-1</f>
        <v>6.6930339864258004E-2</v>
      </c>
      <c r="I5" s="21">
        <f>(B5/F5)-1</f>
        <v>-0.32710401724262428</v>
      </c>
      <c r="J5" s="85"/>
      <c r="K5" s="68" t="s">
        <v>36</v>
      </c>
      <c r="L5" s="39">
        <v>6809.5921840800002</v>
      </c>
      <c r="M5" s="76">
        <v>74.274051581059553</v>
      </c>
      <c r="N5" s="70">
        <v>6790.2631531899997</v>
      </c>
      <c r="O5" s="72">
        <v>76.37935489227236</v>
      </c>
      <c r="P5" s="70">
        <v>5674.8271580800001</v>
      </c>
      <c r="Q5" s="72">
        <v>76.605900617935376</v>
      </c>
      <c r="R5" s="21">
        <f>(L5/N5)-1</f>
        <v>2.8465805306705505E-3</v>
      </c>
      <c r="S5" s="21">
        <f>(L5/P5)-1</f>
        <v>0.19996468515949162</v>
      </c>
      <c r="U5" s="68" t="s">
        <v>35</v>
      </c>
      <c r="V5" s="39">
        <v>94612.671419999999</v>
      </c>
      <c r="W5" s="70">
        <v>83030.896180000011</v>
      </c>
      <c r="X5" s="70">
        <v>137575.19113999998</v>
      </c>
      <c r="Y5" s="89">
        <f t="shared" ref="Y5:Y9" si="2">(V5/W5)-1</f>
        <v>0.13948753744500397</v>
      </c>
      <c r="Z5" s="89">
        <f t="shared" ref="Z5:Z9" si="3">(V5/X5)-1</f>
        <v>-0.31228391808142386</v>
      </c>
    </row>
    <row r="6" spans="1:26" x14ac:dyDescent="0.3">
      <c r="A6" s="81" t="s">
        <v>36</v>
      </c>
      <c r="B6" s="39">
        <v>1478.8815273</v>
      </c>
      <c r="C6" s="21">
        <f t="shared" si="0"/>
        <v>0.22583832974602566</v>
      </c>
      <c r="D6" s="70">
        <v>1491.6104040099999</v>
      </c>
      <c r="E6" s="87">
        <f t="shared" ref="E6:E11" si="4">(D6/$D$11)</f>
        <v>0.24215474303222179</v>
      </c>
      <c r="F6" s="70">
        <v>1934.7999859500001</v>
      </c>
      <c r="G6" s="87">
        <f t="shared" si="1"/>
        <v>0.21177934780211943</v>
      </c>
      <c r="H6" s="21">
        <f t="shared" ref="H6:H11" si="5">(B6/D6)-1</f>
        <v>-8.5336470406615073E-3</v>
      </c>
      <c r="I6" s="21">
        <f t="shared" ref="I6:I11" si="6">(B6/F6)-1</f>
        <v>-0.23564113187965574</v>
      </c>
      <c r="J6" s="85"/>
      <c r="K6" s="68" t="s">
        <v>35</v>
      </c>
      <c r="L6" s="39">
        <v>2051.5949921800002</v>
      </c>
      <c r="M6" s="76">
        <v>22.377297810706985</v>
      </c>
      <c r="N6" s="70">
        <v>1798.8312728599999</v>
      </c>
      <c r="O6" s="72">
        <v>20.233909803119452</v>
      </c>
      <c r="P6" s="70">
        <v>1515.1588644400001</v>
      </c>
      <c r="Q6" s="72">
        <v>20.453505658654315</v>
      </c>
      <c r="R6" s="21">
        <f t="shared" ref="R6:R11" si="7">(L6/N6)-1</f>
        <v>0.14051552423709301</v>
      </c>
      <c r="S6" s="21">
        <f t="shared" ref="S6:S11" si="8">(L6/P6)-1</f>
        <v>0.35404612699689797</v>
      </c>
      <c r="U6" s="68" t="s">
        <v>37</v>
      </c>
      <c r="V6" s="39">
        <v>400.4649</v>
      </c>
      <c r="W6" s="70">
        <v>277.48696000000001</v>
      </c>
      <c r="X6" s="70">
        <v>148.76110999999997</v>
      </c>
      <c r="Y6" s="89">
        <f t="shared" si="2"/>
        <v>0.44318457343004503</v>
      </c>
      <c r="Z6" s="89">
        <f t="shared" si="3"/>
        <v>1.6919999454158421</v>
      </c>
    </row>
    <row r="7" spans="1:26" x14ac:dyDescent="0.3">
      <c r="A7" s="81" t="s">
        <v>37</v>
      </c>
      <c r="B7" s="39">
        <v>1407.8940220100001</v>
      </c>
      <c r="C7" s="21">
        <f t="shared" si="0"/>
        <v>0.21499790789235637</v>
      </c>
      <c r="D7" s="70">
        <v>1236.1454566300001</v>
      </c>
      <c r="E7" s="87">
        <f t="shared" si="4"/>
        <v>0.20068141425934929</v>
      </c>
      <c r="F7" s="70">
        <v>1760.1256964900001</v>
      </c>
      <c r="G7" s="87">
        <f t="shared" si="1"/>
        <v>0.19265984843874009</v>
      </c>
      <c r="H7" s="21">
        <f t="shared" si="5"/>
        <v>0.13893879919942731</v>
      </c>
      <c r="I7" s="21">
        <f t="shared" si="6"/>
        <v>-0.20011734115490265</v>
      </c>
      <c r="J7" s="85"/>
      <c r="K7" s="68" t="s">
        <v>37</v>
      </c>
      <c r="L7" s="39">
        <v>301.19994922000001</v>
      </c>
      <c r="M7" s="76">
        <v>3.285268773786524</v>
      </c>
      <c r="N7" s="70">
        <v>300.11816206999998</v>
      </c>
      <c r="O7" s="72">
        <v>3.3758384753604314</v>
      </c>
      <c r="P7" s="70">
        <v>214.03988443</v>
      </c>
      <c r="Q7" s="72">
        <v>2.8893775366484564</v>
      </c>
      <c r="R7" s="21">
        <f t="shared" si="7"/>
        <v>3.6045374346511672E-3</v>
      </c>
      <c r="S7" s="21">
        <f t="shared" si="8"/>
        <v>0.40721412750764685</v>
      </c>
      <c r="U7" s="68" t="s">
        <v>586</v>
      </c>
      <c r="V7" s="39">
        <v>26.78</v>
      </c>
      <c r="W7" s="70">
        <v>27.6</v>
      </c>
      <c r="X7" s="70">
        <v>34.049999999999997</v>
      </c>
      <c r="Y7" s="89">
        <f t="shared" si="2"/>
        <v>-2.9710144927536208E-2</v>
      </c>
      <c r="Z7" s="89">
        <f t="shared" si="3"/>
        <v>-0.21350954478707773</v>
      </c>
    </row>
    <row r="8" spans="1:26" x14ac:dyDescent="0.3">
      <c r="A8" s="81" t="s">
        <v>586</v>
      </c>
      <c r="B8" s="39">
        <v>0.44779573</v>
      </c>
      <c r="C8" s="21">
        <f t="shared" si="0"/>
        <v>6.8382380781532048E-5</v>
      </c>
      <c r="D8" s="70">
        <v>0.504</v>
      </c>
      <c r="E8" s="87">
        <f t="shared" si="4"/>
        <v>8.1821627256108614E-5</v>
      </c>
      <c r="F8" s="70">
        <v>0.154865</v>
      </c>
      <c r="G8" s="87">
        <f t="shared" si="1"/>
        <v>1.6951214045658355E-5</v>
      </c>
      <c r="H8" s="21">
        <f t="shared" si="5"/>
        <v>-0.11151640873015878</v>
      </c>
      <c r="I8" s="21">
        <f t="shared" si="6"/>
        <v>1.8915231330513671</v>
      </c>
      <c r="J8" s="85"/>
      <c r="K8" s="81" t="s">
        <v>833</v>
      </c>
      <c r="L8" s="39">
        <v>4.5571215700000005</v>
      </c>
      <c r="M8" s="76">
        <v>4.970574939019911E-2</v>
      </c>
      <c r="N8" s="70">
        <v>2.84586E-3</v>
      </c>
      <c r="O8" s="72">
        <v>3.2011270551658411E-5</v>
      </c>
      <c r="P8" s="70">
        <v>0.97465827000000005</v>
      </c>
      <c r="Q8" s="72">
        <v>1.3157153951686268E-2</v>
      </c>
      <c r="R8" s="21">
        <f t="shared" si="7"/>
        <v>1600.3161469643624</v>
      </c>
      <c r="S8" s="21">
        <f t="shared" si="8"/>
        <v>3.6756096062263959</v>
      </c>
      <c r="U8" s="81" t="s">
        <v>829</v>
      </c>
      <c r="V8" s="39">
        <v>16.009920000000001</v>
      </c>
      <c r="W8" s="70">
        <v>0</v>
      </c>
      <c r="X8" s="70">
        <v>0.14499999999999999</v>
      </c>
      <c r="Y8" s="90" t="s">
        <v>315</v>
      </c>
      <c r="Z8" s="89">
        <f t="shared" si="3"/>
        <v>109.41324137931036</v>
      </c>
    </row>
    <row r="9" spans="1:26" x14ac:dyDescent="0.3">
      <c r="A9" s="81" t="s">
        <v>830</v>
      </c>
      <c r="B9" s="39">
        <v>9.7760280000000005E-2</v>
      </c>
      <c r="C9" s="21">
        <f t="shared" si="0"/>
        <v>1.4928862077959501E-5</v>
      </c>
      <c r="D9" s="70">
        <v>0</v>
      </c>
      <c r="E9" s="87">
        <f t="shared" si="4"/>
        <v>0</v>
      </c>
      <c r="F9" s="70">
        <v>3.85495E-2</v>
      </c>
      <c r="G9" s="87">
        <f t="shared" si="1"/>
        <v>4.2195513889717285E-6</v>
      </c>
      <c r="H9" s="86" t="s">
        <v>315</v>
      </c>
      <c r="I9" s="21">
        <f t="shared" si="6"/>
        <v>1.5359675222765534</v>
      </c>
      <c r="J9" s="85"/>
      <c r="K9" s="68" t="s">
        <v>317</v>
      </c>
      <c r="L9" s="39">
        <v>0.81567502000000003</v>
      </c>
      <c r="M9" s="76">
        <v>8.8967866020668064E-3</v>
      </c>
      <c r="N9" s="70">
        <v>0.93142601999999997</v>
      </c>
      <c r="O9" s="72">
        <v>1.0477019363241479E-2</v>
      </c>
      <c r="P9" s="70">
        <v>0.56899721999999997</v>
      </c>
      <c r="Q9" s="72">
        <v>7.6810347298663963E-3</v>
      </c>
      <c r="R9" s="21">
        <f t="shared" si="7"/>
        <v>-0.12427288642848944</v>
      </c>
      <c r="S9" s="21">
        <f t="shared" si="8"/>
        <v>0.43353076487790232</v>
      </c>
      <c r="U9" s="68" t="s">
        <v>317</v>
      </c>
      <c r="V9" s="39">
        <v>0</v>
      </c>
      <c r="W9" s="70">
        <v>34</v>
      </c>
      <c r="X9" s="70">
        <v>8.8999999999999996E-2</v>
      </c>
      <c r="Y9" s="89">
        <f t="shared" si="2"/>
        <v>-1</v>
      </c>
      <c r="Z9" s="89">
        <f t="shared" si="3"/>
        <v>-1</v>
      </c>
    </row>
    <row r="10" spans="1:26" x14ac:dyDescent="0.3">
      <c r="A10" s="68" t="s">
        <v>317</v>
      </c>
      <c r="B10" s="39">
        <v>0</v>
      </c>
      <c r="C10" s="21">
        <f t="shared" si="0"/>
        <v>0</v>
      </c>
      <c r="D10" s="70">
        <v>0.06</v>
      </c>
      <c r="E10" s="87">
        <f t="shared" si="4"/>
        <v>9.7406699114415002E-6</v>
      </c>
      <c r="F10" s="70">
        <v>1.2973999999999999E-2</v>
      </c>
      <c r="G10" s="87">
        <f t="shared" si="1"/>
        <v>1.4201081653593224E-6</v>
      </c>
      <c r="H10" s="21">
        <f t="shared" si="5"/>
        <v>-1</v>
      </c>
      <c r="I10" s="21">
        <f t="shared" si="6"/>
        <v>-1</v>
      </c>
      <c r="J10" s="85"/>
      <c r="K10" s="68" t="s">
        <v>586</v>
      </c>
      <c r="L10" s="39">
        <v>0.43817554999999997</v>
      </c>
      <c r="M10" s="76">
        <v>4.7792984546630515E-3</v>
      </c>
      <c r="N10" s="70">
        <v>3.4476E-2</v>
      </c>
      <c r="O10" s="72">
        <v>3.877986139651899E-4</v>
      </c>
      <c r="P10" s="70">
        <v>2.2503473899999999</v>
      </c>
      <c r="Q10" s="72">
        <v>3.0377998080296776E-2</v>
      </c>
      <c r="R10" s="21">
        <f t="shared" si="7"/>
        <v>11.709582028077502</v>
      </c>
      <c r="S10" s="21">
        <f t="shared" si="8"/>
        <v>-0.80528537418393875</v>
      </c>
    </row>
    <row r="11" spans="1:26" x14ac:dyDescent="0.3">
      <c r="A11" s="73" t="s">
        <v>26</v>
      </c>
      <c r="B11" s="40">
        <v>6548.4080092299992</v>
      </c>
      <c r="C11" s="21">
        <f t="shared" si="0"/>
        <v>1</v>
      </c>
      <c r="D11" s="75">
        <v>6159.7406077300002</v>
      </c>
      <c r="E11" s="87">
        <f t="shared" si="4"/>
        <v>1</v>
      </c>
      <c r="F11" s="75">
        <v>9135.9238095199998</v>
      </c>
      <c r="G11" s="87">
        <f t="shared" si="1"/>
        <v>1</v>
      </c>
      <c r="H11" s="21">
        <f t="shared" si="5"/>
        <v>6.3098014389153301E-2</v>
      </c>
      <c r="I11" s="21">
        <f t="shared" si="6"/>
        <v>-0.28322431909882007</v>
      </c>
      <c r="J11" s="85"/>
      <c r="K11" s="73" t="s">
        <v>26</v>
      </c>
      <c r="L11" s="40">
        <v>9168.1980976200011</v>
      </c>
      <c r="M11" s="78">
        <v>100</v>
      </c>
      <c r="N11" s="40">
        <v>8890.1813359999996</v>
      </c>
      <c r="O11" s="74">
        <v>100</v>
      </c>
      <c r="P11" s="40">
        <v>7407.8199098300011</v>
      </c>
      <c r="Q11" s="74">
        <v>100</v>
      </c>
      <c r="R11" s="21">
        <f t="shared" si="7"/>
        <v>3.127233867482504E-2</v>
      </c>
      <c r="S11" s="21">
        <f t="shared" si="8"/>
        <v>0.23763782181772797</v>
      </c>
    </row>
    <row r="12" spans="1:26" x14ac:dyDescent="0.3">
      <c r="U12" s="83" t="s">
        <v>831</v>
      </c>
      <c r="W12" s="67"/>
      <c r="X12" s="67"/>
    </row>
    <row r="13" spans="1:26" x14ac:dyDescent="0.3">
      <c r="U13" s="71" t="s">
        <v>805</v>
      </c>
      <c r="V13" s="92">
        <v>44256</v>
      </c>
      <c r="W13" s="91">
        <v>44228</v>
      </c>
      <c r="X13" s="91">
        <v>43891</v>
      </c>
      <c r="Y13" s="88" t="s">
        <v>803</v>
      </c>
      <c r="Z13" s="88" t="s">
        <v>804</v>
      </c>
    </row>
    <row r="14" spans="1:26" x14ac:dyDescent="0.3">
      <c r="U14" s="68" t="s">
        <v>36</v>
      </c>
      <c r="V14" s="39">
        <v>177308.48850499999</v>
      </c>
      <c r="W14" s="70">
        <v>159503.10687400002</v>
      </c>
      <c r="X14" s="70">
        <v>172171.531151</v>
      </c>
      <c r="Y14" s="89">
        <f>(V14/W14)-1</f>
        <v>0.11163031228642706</v>
      </c>
      <c r="Z14" s="89">
        <f>(V14/X14)-1</f>
        <v>2.9836276181424592E-2</v>
      </c>
    </row>
    <row r="15" spans="1:26" x14ac:dyDescent="0.3">
      <c r="U15" s="68" t="s">
        <v>35</v>
      </c>
      <c r="V15" s="39">
        <v>133930.88602000001</v>
      </c>
      <c r="W15" s="70">
        <v>154688.90368000002</v>
      </c>
      <c r="X15" s="70">
        <v>127906.37049</v>
      </c>
      <c r="Y15" s="89">
        <f t="shared" ref="Y15:Y19" si="9">(V15/W15)-1</f>
        <v>-0.13419202778074801</v>
      </c>
      <c r="Z15" s="89">
        <f t="shared" ref="Z15:Z19" si="10">(V15/X15)-1</f>
        <v>4.7100981029486899E-2</v>
      </c>
    </row>
    <row r="16" spans="1:26" x14ac:dyDescent="0.3">
      <c r="U16" s="81" t="s">
        <v>829</v>
      </c>
      <c r="V16" s="39">
        <v>328.15300000000002</v>
      </c>
      <c r="W16" s="70">
        <v>1.4E-2</v>
      </c>
      <c r="X16" s="70">
        <v>56.527070000000002</v>
      </c>
      <c r="Y16" s="89">
        <f t="shared" si="9"/>
        <v>23438.5</v>
      </c>
      <c r="Z16" s="89">
        <f t="shared" si="10"/>
        <v>4.8052363230572537</v>
      </c>
    </row>
    <row r="17" spans="21:26" x14ac:dyDescent="0.3">
      <c r="U17" s="68" t="s">
        <v>37</v>
      </c>
      <c r="V17" s="39">
        <v>181.54870000000003</v>
      </c>
      <c r="W17" s="70">
        <v>142.54590999999999</v>
      </c>
      <c r="X17" s="70">
        <v>130.89795000000001</v>
      </c>
      <c r="Y17" s="89">
        <f t="shared" si="9"/>
        <v>0.27361563723575122</v>
      </c>
      <c r="Z17" s="89">
        <f t="shared" si="10"/>
        <v>0.38694838230850848</v>
      </c>
    </row>
    <row r="18" spans="21:26" x14ac:dyDescent="0.3">
      <c r="U18" s="68" t="s">
        <v>586</v>
      </c>
      <c r="V18" s="39">
        <v>61.250860000000003</v>
      </c>
      <c r="W18" s="70">
        <v>1.2689999999999999</v>
      </c>
      <c r="X18" s="70">
        <v>212.57599999999999</v>
      </c>
      <c r="Y18" s="89">
        <f t="shared" si="9"/>
        <v>47.267029156816399</v>
      </c>
      <c r="Z18" s="89">
        <f t="shared" si="10"/>
        <v>-0.71186370992021675</v>
      </c>
    </row>
    <row r="19" spans="21:26" x14ac:dyDescent="0.3">
      <c r="U19" s="68" t="s">
        <v>317</v>
      </c>
      <c r="V19" s="39">
        <v>42.872999999999998</v>
      </c>
      <c r="W19" s="70">
        <v>67.698399999999992</v>
      </c>
      <c r="X19" s="70">
        <v>12.70689</v>
      </c>
      <c r="Y19" s="89">
        <f t="shared" si="9"/>
        <v>-0.36670586010895379</v>
      </c>
      <c r="Z19" s="89">
        <f t="shared" si="10"/>
        <v>2.3739963122369043</v>
      </c>
    </row>
  </sheetData>
  <mergeCells count="12">
    <mergeCell ref="R3:R4"/>
    <mergeCell ref="S3:S4"/>
    <mergeCell ref="A3:A4"/>
    <mergeCell ref="K3:K4"/>
    <mergeCell ref="P3:Q3"/>
    <mergeCell ref="N3:O3"/>
    <mergeCell ref="L3:M3"/>
    <mergeCell ref="B3:C3"/>
    <mergeCell ref="H3:H4"/>
    <mergeCell ref="I3:I4"/>
    <mergeCell ref="F3:G3"/>
    <mergeCell ref="D3:E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4" workbookViewId="0">
      <selection activeCell="B20" sqref="B20"/>
    </sheetView>
  </sheetViews>
  <sheetFormatPr defaultRowHeight="14.4" x14ac:dyDescent="0.3"/>
  <cols>
    <col min="1" max="1" width="31.44140625" style="41" customWidth="1"/>
    <col min="2" max="2" width="12.33203125" style="41" customWidth="1"/>
    <col min="3" max="5" width="9.109375" style="41"/>
    <col min="6" max="6" width="9.109375" style="41" customWidth="1"/>
    <col min="7" max="14" width="9.109375" style="41"/>
    <col min="15" max="15" width="11.6640625" style="41" bestFit="1" customWidth="1"/>
    <col min="16" max="16" width="12.5546875" style="41" bestFit="1" customWidth="1"/>
    <col min="17" max="17" width="9.109375" style="41"/>
  </cols>
  <sheetData>
    <row r="1" spans="1:3" x14ac:dyDescent="0.3">
      <c r="A1" s="67"/>
    </row>
    <row r="2" spans="1:3" x14ac:dyDescent="0.3">
      <c r="A2" s="67"/>
    </row>
    <row r="3" spans="1:3" x14ac:dyDescent="0.3">
      <c r="A3" s="67" t="s">
        <v>809</v>
      </c>
    </row>
    <row r="4" spans="1:3" x14ac:dyDescent="0.3">
      <c r="A4" s="67" t="s">
        <v>810</v>
      </c>
    </row>
    <row r="5" spans="1:3" x14ac:dyDescent="0.3">
      <c r="A5" s="67" t="s">
        <v>811</v>
      </c>
    </row>
    <row r="6" spans="1:3" x14ac:dyDescent="0.3">
      <c r="A6" s="67" t="s">
        <v>812</v>
      </c>
    </row>
    <row r="7" spans="1:3" x14ac:dyDescent="0.3">
      <c r="A7" s="67"/>
    </row>
    <row r="8" spans="1:3" x14ac:dyDescent="0.3">
      <c r="A8" s="81" t="s">
        <v>827</v>
      </c>
      <c r="B8" s="37" t="s">
        <v>22</v>
      </c>
      <c r="C8" s="79" t="s">
        <v>813</v>
      </c>
    </row>
    <row r="9" spans="1:3" x14ac:dyDescent="0.3">
      <c r="A9" s="69">
        <v>43891</v>
      </c>
      <c r="B9" s="76">
        <v>1.57191148</v>
      </c>
      <c r="C9" s="37"/>
    </row>
    <row r="10" spans="1:3" x14ac:dyDescent="0.3">
      <c r="A10" s="69">
        <v>43922</v>
      </c>
      <c r="B10" s="76">
        <v>0.39656723999999999</v>
      </c>
      <c r="C10" s="21">
        <f>(B10/B9)-1</f>
        <v>-0.74771655716898255</v>
      </c>
    </row>
    <row r="11" spans="1:3" x14ac:dyDescent="0.3">
      <c r="A11" s="69">
        <v>43952</v>
      </c>
      <c r="B11" s="76">
        <v>0.34401215000000002</v>
      </c>
      <c r="C11" s="21">
        <f t="shared" ref="C11:C21" si="0">(B11/B10)-1</f>
        <v>-0.1325250416549788</v>
      </c>
    </row>
    <row r="12" spans="1:3" x14ac:dyDescent="0.3">
      <c r="A12" s="69">
        <v>43983</v>
      </c>
      <c r="B12" s="76">
        <v>0.36418865</v>
      </c>
      <c r="C12" s="21">
        <f t="shared" si="0"/>
        <v>5.8650544755468603E-2</v>
      </c>
    </row>
    <row r="13" spans="1:3" x14ac:dyDescent="0.3">
      <c r="A13" s="69">
        <v>44013</v>
      </c>
      <c r="B13" s="76">
        <v>0.40124618000000001</v>
      </c>
      <c r="C13" s="21">
        <f t="shared" si="0"/>
        <v>0.10175366530505547</v>
      </c>
    </row>
    <row r="14" spans="1:3" x14ac:dyDescent="0.3">
      <c r="A14" s="69">
        <v>44044</v>
      </c>
      <c r="B14" s="76">
        <v>0.97193185999999998</v>
      </c>
      <c r="C14" s="21">
        <f t="shared" si="0"/>
        <v>1.4222831479666671</v>
      </c>
    </row>
    <row r="15" spans="1:3" x14ac:dyDescent="0.3">
      <c r="A15" s="69">
        <v>44075</v>
      </c>
      <c r="B15" s="76">
        <v>2.31832255</v>
      </c>
      <c r="C15" s="21">
        <f t="shared" si="0"/>
        <v>1.3852727186039564</v>
      </c>
    </row>
    <row r="16" spans="1:3" x14ac:dyDescent="0.3">
      <c r="A16" s="69">
        <v>44105</v>
      </c>
      <c r="B16" s="76">
        <v>1.08839705</v>
      </c>
      <c r="C16" s="21">
        <f t="shared" si="0"/>
        <v>-0.53052389107805564</v>
      </c>
    </row>
    <row r="17" spans="1:4" x14ac:dyDescent="0.3">
      <c r="A17" s="69">
        <v>44136</v>
      </c>
      <c r="B17" s="76">
        <v>4.2578234699999999</v>
      </c>
      <c r="C17" s="21">
        <f t="shared" si="0"/>
        <v>2.9120130562647151</v>
      </c>
    </row>
    <row r="18" spans="1:4" x14ac:dyDescent="0.3">
      <c r="A18" s="69">
        <v>44166</v>
      </c>
      <c r="B18" s="76">
        <v>4.4868634000000007</v>
      </c>
      <c r="C18" s="21">
        <f t="shared" si="0"/>
        <v>5.3792725699828292E-2</v>
      </c>
    </row>
    <row r="19" spans="1:4" x14ac:dyDescent="0.3">
      <c r="A19" s="69">
        <v>44197</v>
      </c>
      <c r="B19" s="76">
        <v>2.3958071899999998</v>
      </c>
      <c r="C19" s="21">
        <f t="shared" si="0"/>
        <v>-0.46603964141186038</v>
      </c>
    </row>
    <row r="20" spans="1:4" x14ac:dyDescent="0.3">
      <c r="A20" s="69">
        <v>44228</v>
      </c>
      <c r="B20" s="76">
        <v>2.0751897399999999</v>
      </c>
      <c r="C20" s="21">
        <f t="shared" si="0"/>
        <v>-0.13382439594398243</v>
      </c>
    </row>
    <row r="21" spans="1:4" x14ac:dyDescent="0.3">
      <c r="A21" s="69">
        <v>44256</v>
      </c>
      <c r="B21" s="76">
        <v>0.70840065000000008</v>
      </c>
      <c r="C21" s="21">
        <f t="shared" si="0"/>
        <v>-0.65863331128458635</v>
      </c>
      <c r="D21" s="82">
        <f>(B21/B9)-1</f>
        <v>-0.54933807723065931</v>
      </c>
    </row>
    <row r="25" spans="1:4" x14ac:dyDescent="0.3">
      <c r="A25" s="107" t="s">
        <v>808</v>
      </c>
      <c r="B25" s="109">
        <v>44256</v>
      </c>
      <c r="C25" s="110"/>
    </row>
    <row r="26" spans="1:4" x14ac:dyDescent="0.3">
      <c r="A26" s="108"/>
      <c r="B26" s="37" t="s">
        <v>22</v>
      </c>
      <c r="C26" s="37" t="s">
        <v>806</v>
      </c>
    </row>
    <row r="27" spans="1:4" x14ac:dyDescent="0.3">
      <c r="A27" s="68" t="s">
        <v>20</v>
      </c>
      <c r="B27" s="70">
        <v>704522.65</v>
      </c>
      <c r="C27" s="77">
        <v>99.452569672261021</v>
      </c>
    </row>
    <row r="28" spans="1:4" x14ac:dyDescent="0.3">
      <c r="A28" s="81" t="s">
        <v>828</v>
      </c>
      <c r="B28" s="70">
        <v>3878</v>
      </c>
      <c r="C28" s="77">
        <v>0.54743032773897082</v>
      </c>
    </row>
    <row r="29" spans="1:4" x14ac:dyDescent="0.3">
      <c r="A29" s="68" t="s">
        <v>26</v>
      </c>
      <c r="B29" s="70">
        <v>708400.65</v>
      </c>
      <c r="C29" s="77">
        <v>100</v>
      </c>
    </row>
    <row r="31" spans="1:4" x14ac:dyDescent="0.3">
      <c r="A31" s="71" t="s">
        <v>814</v>
      </c>
      <c r="B31" s="23" t="s">
        <v>22</v>
      </c>
      <c r="C31" s="23" t="s">
        <v>806</v>
      </c>
    </row>
    <row r="32" spans="1:4" x14ac:dyDescent="0.3">
      <c r="A32" s="68" t="s">
        <v>815</v>
      </c>
      <c r="B32" s="76">
        <v>1.4728562172722142</v>
      </c>
      <c r="C32" s="37">
        <v>100</v>
      </c>
    </row>
    <row r="33" spans="1:3" x14ac:dyDescent="0.3">
      <c r="A33" s="68" t="s">
        <v>816</v>
      </c>
      <c r="B33" s="76">
        <v>0</v>
      </c>
      <c r="C33" s="37">
        <v>0</v>
      </c>
    </row>
    <row r="34" spans="1:3" x14ac:dyDescent="0.3">
      <c r="A34" s="68" t="s">
        <v>817</v>
      </c>
      <c r="B34" s="76">
        <v>0</v>
      </c>
      <c r="C34" s="37">
        <v>0</v>
      </c>
    </row>
    <row r="35" spans="1:3" x14ac:dyDescent="0.3">
      <c r="A35" s="68" t="s">
        <v>818</v>
      </c>
      <c r="B35" s="76">
        <v>0</v>
      </c>
      <c r="C35" s="37">
        <v>0</v>
      </c>
    </row>
    <row r="36" spans="1:3" x14ac:dyDescent="0.3">
      <c r="A36" s="68" t="s">
        <v>819</v>
      </c>
      <c r="B36" s="76">
        <v>0</v>
      </c>
      <c r="C36" s="37">
        <v>0</v>
      </c>
    </row>
    <row r="37" spans="1:3" x14ac:dyDescent="0.3">
      <c r="A37" s="68" t="s">
        <v>820</v>
      </c>
      <c r="B37" s="76">
        <v>0</v>
      </c>
      <c r="C37" s="37">
        <v>0</v>
      </c>
    </row>
    <row r="38" spans="1:3" x14ac:dyDescent="0.3">
      <c r="A38" s="68" t="s">
        <v>821</v>
      </c>
      <c r="B38" s="76">
        <v>0</v>
      </c>
      <c r="C38" s="37">
        <v>0</v>
      </c>
    </row>
    <row r="39" spans="1:3" x14ac:dyDescent="0.3">
      <c r="A39" s="68" t="s">
        <v>822</v>
      </c>
      <c r="B39" s="76">
        <v>0</v>
      </c>
      <c r="C39" s="37">
        <v>0</v>
      </c>
    </row>
    <row r="40" spans="1:3" x14ac:dyDescent="0.3">
      <c r="A40" s="73" t="s">
        <v>26</v>
      </c>
      <c r="B40" s="78">
        <v>1.4728562172722142</v>
      </c>
      <c r="C40" s="23">
        <v>100</v>
      </c>
    </row>
  </sheetData>
  <mergeCells count="2">
    <mergeCell ref="A25:A26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B24" sqref="B24:D24"/>
    </sheetView>
  </sheetViews>
  <sheetFormatPr defaultRowHeight="14.4" x14ac:dyDescent="0.3"/>
  <cols>
    <col min="1" max="1" width="61.33203125" bestFit="1" customWidth="1"/>
    <col min="2" max="2" width="9" bestFit="1" customWidth="1"/>
    <col min="3" max="3" width="7.88671875" bestFit="1" customWidth="1"/>
  </cols>
  <sheetData>
    <row r="2" spans="1:3" x14ac:dyDescent="0.3">
      <c r="A2" s="6" t="s">
        <v>598</v>
      </c>
    </row>
    <row r="4" spans="1:3" x14ac:dyDescent="0.3">
      <c r="A4" s="7" t="s">
        <v>0</v>
      </c>
      <c r="B4" s="7" t="s">
        <v>1</v>
      </c>
      <c r="C4" s="7" t="s">
        <v>2</v>
      </c>
    </row>
    <row r="5" spans="1:3" x14ac:dyDescent="0.3">
      <c r="A5" s="9">
        <v>43831</v>
      </c>
      <c r="B5" s="29">
        <v>6360</v>
      </c>
      <c r="C5" s="29">
        <v>7603</v>
      </c>
    </row>
    <row r="6" spans="1:3" x14ac:dyDescent="0.3">
      <c r="A6" s="9">
        <v>43862</v>
      </c>
      <c r="B6" s="29">
        <v>5282</v>
      </c>
      <c r="C6" s="29">
        <v>8800</v>
      </c>
    </row>
    <row r="7" spans="1:3" x14ac:dyDescent="0.3">
      <c r="A7" s="9">
        <v>43891</v>
      </c>
      <c r="B7" s="29">
        <v>9135.9238095199998</v>
      </c>
      <c r="C7" s="29">
        <v>7407.8199098300001</v>
      </c>
    </row>
    <row r="8" spans="1:3" s="2" customFormat="1" x14ac:dyDescent="0.3">
      <c r="A8" s="10" t="s">
        <v>8</v>
      </c>
      <c r="B8" s="47">
        <v>20777.923809519998</v>
      </c>
      <c r="C8" s="47">
        <v>23810.819909829999</v>
      </c>
    </row>
    <row r="9" spans="1:3" x14ac:dyDescent="0.3">
      <c r="A9" s="9">
        <v>43922</v>
      </c>
      <c r="B9" s="29">
        <v>5652.6806268299997</v>
      </c>
      <c r="C9" s="29">
        <v>7419.9705206999997</v>
      </c>
    </row>
    <row r="10" spans="1:3" x14ac:dyDescent="0.3">
      <c r="A10" s="9">
        <v>43952</v>
      </c>
      <c r="B10" s="29">
        <v>7405.1051779799991</v>
      </c>
      <c r="C10" s="29">
        <v>8613.1092013699999</v>
      </c>
    </row>
    <row r="11" spans="1:3" x14ac:dyDescent="0.3">
      <c r="A11" s="9">
        <v>43983</v>
      </c>
      <c r="B11" s="29">
        <v>7550.7437058199994</v>
      </c>
      <c r="C11" s="29">
        <v>7225.6548663800004</v>
      </c>
    </row>
    <row r="12" spans="1:3" s="2" customFormat="1" x14ac:dyDescent="0.3">
      <c r="A12" s="10" t="s">
        <v>9</v>
      </c>
      <c r="B12" s="47">
        <v>20608.529510629996</v>
      </c>
      <c r="C12" s="47">
        <v>23258.734588450003</v>
      </c>
    </row>
    <row r="13" spans="1:3" x14ac:dyDescent="0.3">
      <c r="A13" s="9">
        <v>44013</v>
      </c>
      <c r="B13" s="29">
        <v>6582.7777827999998</v>
      </c>
      <c r="C13" s="29">
        <v>10011.054978579999</v>
      </c>
    </row>
    <row r="14" spans="1:3" x14ac:dyDescent="0.3">
      <c r="A14" s="9">
        <v>44044</v>
      </c>
      <c r="B14" s="29">
        <v>7530.9213928999998</v>
      </c>
      <c r="C14" s="29">
        <v>8926.7152904599989</v>
      </c>
    </row>
    <row r="15" spans="1:3" x14ac:dyDescent="0.3">
      <c r="A15" s="9">
        <v>44075</v>
      </c>
      <c r="B15" s="29">
        <v>8956.3294451700003</v>
      </c>
      <c r="C15" s="29">
        <v>10517.389935296</v>
      </c>
    </row>
    <row r="16" spans="1:3" s="2" customFormat="1" x14ac:dyDescent="0.3">
      <c r="A16" s="11" t="s">
        <v>10</v>
      </c>
      <c r="B16" s="48">
        <v>23070.028620869998</v>
      </c>
      <c r="C16" s="48">
        <v>29455.160204335996</v>
      </c>
    </row>
    <row r="17" spans="1:3" x14ac:dyDescent="0.3">
      <c r="A17" s="9">
        <v>44105</v>
      </c>
      <c r="B17" s="29">
        <v>7839.2881146</v>
      </c>
      <c r="C17" s="29">
        <v>12260.252481</v>
      </c>
    </row>
    <row r="18" spans="1:3" x14ac:dyDescent="0.3">
      <c r="A18" s="9">
        <v>44136</v>
      </c>
      <c r="B18" s="29">
        <v>8692.8955549799994</v>
      </c>
      <c r="C18" s="29">
        <v>11361.753727104999</v>
      </c>
    </row>
    <row r="19" spans="1:3" x14ac:dyDescent="0.3">
      <c r="A19" s="9">
        <v>44166</v>
      </c>
      <c r="B19" s="29">
        <v>8235.0629530699989</v>
      </c>
      <c r="C19" s="29">
        <v>8820.82532851</v>
      </c>
    </row>
    <row r="20" spans="1:3" s="2" customFormat="1" x14ac:dyDescent="0.3">
      <c r="A20" s="11" t="s">
        <v>60</v>
      </c>
      <c r="B20" s="47">
        <v>24767.24662265</v>
      </c>
      <c r="C20" s="47">
        <v>32442.831536614998</v>
      </c>
    </row>
    <row r="21" spans="1:3" x14ac:dyDescent="0.3">
      <c r="A21" s="9">
        <v>44197</v>
      </c>
      <c r="B21" s="29">
        <v>7626.2739100500003</v>
      </c>
      <c r="C21" s="29">
        <v>9480.486093739999</v>
      </c>
    </row>
    <row r="22" spans="1:3" x14ac:dyDescent="0.3">
      <c r="A22" s="9">
        <v>44228</v>
      </c>
      <c r="B22" s="29">
        <v>6159.7406077299993</v>
      </c>
      <c r="C22" s="29">
        <v>8890.1813359999996</v>
      </c>
    </row>
    <row r="23" spans="1:3" x14ac:dyDescent="0.3">
      <c r="A23" s="49" t="s">
        <v>596</v>
      </c>
      <c r="B23" s="29">
        <v>6548.4080092299992</v>
      </c>
      <c r="C23" s="29">
        <v>9168.1980976200011</v>
      </c>
    </row>
    <row r="24" spans="1:3" s="2" customFormat="1" x14ac:dyDescent="0.3">
      <c r="A24" s="50" t="s">
        <v>597</v>
      </c>
      <c r="B24" s="47">
        <v>20334.42252701</v>
      </c>
      <c r="C24" s="47">
        <v>27538.865527360002</v>
      </c>
    </row>
    <row r="28" spans="1:3" s="2" customFormat="1" x14ac:dyDescent="0.3">
      <c r="A28"/>
      <c r="B28"/>
      <c r="C28"/>
    </row>
    <row r="32" spans="1:3" s="2" customFormat="1" x14ac:dyDescent="0.3">
      <c r="A32"/>
      <c r="B32"/>
      <c r="C3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1"/>
  <sheetViews>
    <sheetView workbookViewId="0"/>
  </sheetViews>
  <sheetFormatPr defaultRowHeight="14.4" x14ac:dyDescent="0.3"/>
  <cols>
    <col min="1" max="1" width="42.6640625" customWidth="1"/>
    <col min="3" max="3" width="8.88671875" style="16"/>
    <col min="5" max="5" width="8.88671875" style="16"/>
    <col min="7" max="7" width="9.109375" customWidth="1"/>
    <col min="8" max="8" width="9" bestFit="1" customWidth="1"/>
    <col min="9" max="9" width="12" bestFit="1" customWidth="1"/>
  </cols>
  <sheetData>
    <row r="3" spans="1:11" x14ac:dyDescent="0.3">
      <c r="A3" s="22" t="s">
        <v>28</v>
      </c>
      <c r="K3" s="22" t="s">
        <v>47</v>
      </c>
    </row>
    <row r="5" spans="1:11" x14ac:dyDescent="0.3">
      <c r="A5" s="94" t="s">
        <v>18</v>
      </c>
      <c r="B5" s="95">
        <v>44275</v>
      </c>
      <c r="C5" s="95"/>
      <c r="D5" s="95">
        <v>44247</v>
      </c>
      <c r="E5" s="95"/>
      <c r="F5" s="95">
        <v>43909</v>
      </c>
      <c r="G5" s="95"/>
      <c r="H5" s="94" t="s">
        <v>24</v>
      </c>
      <c r="I5" s="94" t="s">
        <v>25</v>
      </c>
    </row>
    <row r="6" spans="1:11" x14ac:dyDescent="0.3">
      <c r="A6" s="94"/>
      <c r="B6" s="23" t="s">
        <v>22</v>
      </c>
      <c r="C6" s="23" t="s">
        <v>23</v>
      </c>
      <c r="D6" s="23" t="s">
        <v>22</v>
      </c>
      <c r="E6" s="23" t="s">
        <v>23</v>
      </c>
      <c r="F6" s="23" t="s">
        <v>22</v>
      </c>
      <c r="G6" s="23" t="s">
        <v>23</v>
      </c>
      <c r="H6" s="94"/>
      <c r="I6" s="94"/>
    </row>
    <row r="7" spans="1:11" x14ac:dyDescent="0.3">
      <c r="A7" s="51" t="s">
        <v>19</v>
      </c>
      <c r="B7" s="52">
        <v>1505.44776684</v>
      </c>
      <c r="C7" s="21">
        <f>(B7/$B$131)</f>
        <v>0.22989523021749214</v>
      </c>
      <c r="D7" s="52">
        <v>1761.75514086</v>
      </c>
      <c r="E7" s="21">
        <f>(D7/$D$131)</f>
        <v>0.28601125486503981</v>
      </c>
      <c r="F7" s="52">
        <v>3470.7963975300004</v>
      </c>
      <c r="G7" s="21">
        <f>(F7/$F$131)</f>
        <v>0.37990645170587906</v>
      </c>
      <c r="H7" s="21">
        <f>(B7/D7)-1</f>
        <v>-0.14548410734018558</v>
      </c>
      <c r="I7" s="21">
        <f>(B7/F7)-1</f>
        <v>-0.5662529303328323</v>
      </c>
    </row>
    <row r="8" spans="1:11" x14ac:dyDescent="0.3">
      <c r="A8" s="51" t="s">
        <v>20</v>
      </c>
      <c r="B8" s="52">
        <v>1049.0990120199999</v>
      </c>
      <c r="C8" s="21">
        <f t="shared" ref="C8:C71" si="0">(B8/$B$131)</f>
        <v>0.16020672666414371</v>
      </c>
      <c r="D8" s="52">
        <v>852.36408680999989</v>
      </c>
      <c r="E8" s="21">
        <f t="shared" ref="E8:E71" si="1">(D8/$D$131)</f>
        <v>0.138376620233058</v>
      </c>
      <c r="F8" s="52">
        <v>1090.0352345699998</v>
      </c>
      <c r="G8" s="21">
        <f t="shared" ref="G8:G71" si="2">(F8/$F$131)</f>
        <v>0.11931308286898576</v>
      </c>
      <c r="H8" s="21">
        <f t="shared" ref="H8:H71" si="3">(B8/D8)-1</f>
        <v>0.23081090376095825</v>
      </c>
      <c r="I8" s="21">
        <f t="shared" ref="I8:I71" si="4">(B8/F8)-1</f>
        <v>-3.7554953502166866E-2</v>
      </c>
    </row>
    <row r="9" spans="1:11" x14ac:dyDescent="0.3">
      <c r="A9" s="51" t="s">
        <v>599</v>
      </c>
      <c r="B9" s="52">
        <v>416.36573626000001</v>
      </c>
      <c r="C9" s="21">
        <f t="shared" si="0"/>
        <v>6.3582741892858743E-2</v>
      </c>
      <c r="D9" s="52">
        <v>665.8660970599999</v>
      </c>
      <c r="E9" s="21">
        <f t="shared" si="1"/>
        <v>0.10809969761135547</v>
      </c>
      <c r="F9" s="52">
        <v>1070.7105922599999</v>
      </c>
      <c r="G9" s="21">
        <f t="shared" si="2"/>
        <v>0.11719784606174982</v>
      </c>
      <c r="H9" s="21">
        <f t="shared" si="3"/>
        <v>-0.374700501950196</v>
      </c>
      <c r="I9" s="21">
        <f t="shared" si="4"/>
        <v>-0.61113139323562959</v>
      </c>
    </row>
    <row r="10" spans="1:11" x14ac:dyDescent="0.3">
      <c r="A10" s="51" t="s">
        <v>600</v>
      </c>
      <c r="B10" s="52">
        <v>386.79510811</v>
      </c>
      <c r="C10" s="21">
        <f t="shared" si="0"/>
        <v>5.9067044625932173E-2</v>
      </c>
      <c r="D10" s="52">
        <v>268.21661216000001</v>
      </c>
      <c r="E10" s="21">
        <f t="shared" si="1"/>
        <v>4.3543491396928119E-2</v>
      </c>
      <c r="F10" s="52">
        <v>86.759134160000002</v>
      </c>
      <c r="G10" s="21">
        <f t="shared" si="2"/>
        <v>9.4964817974503568E-3</v>
      </c>
      <c r="H10" s="21">
        <f t="shared" si="3"/>
        <v>0.44209974540750685</v>
      </c>
      <c r="I10" s="21">
        <f t="shared" si="4"/>
        <v>3.4582638111242305</v>
      </c>
    </row>
    <row r="11" spans="1:11" x14ac:dyDescent="0.3">
      <c r="A11" s="51" t="s">
        <v>601</v>
      </c>
      <c r="B11" s="52">
        <v>376.60852113999999</v>
      </c>
      <c r="C11" s="21">
        <f t="shared" si="0"/>
        <v>5.7511462420968461E-2</v>
      </c>
      <c r="D11" s="52">
        <v>3.3278929800000001</v>
      </c>
      <c r="E11" s="21">
        <f t="shared" si="1"/>
        <v>5.4026511697972328E-4</v>
      </c>
      <c r="F11" s="52">
        <v>912.78048167999998</v>
      </c>
      <c r="G11" s="21">
        <f t="shared" si="2"/>
        <v>9.9911131124894678E-2</v>
      </c>
      <c r="H11" s="21">
        <f t="shared" si="3"/>
        <v>112.16725730164555</v>
      </c>
      <c r="I11" s="21">
        <f t="shared" si="4"/>
        <v>-0.58740515523859504</v>
      </c>
    </row>
    <row r="12" spans="1:11" x14ac:dyDescent="0.3">
      <c r="A12" s="51" t="s">
        <v>21</v>
      </c>
      <c r="B12" s="52">
        <v>343.18554133999999</v>
      </c>
      <c r="C12" s="21">
        <f t="shared" si="0"/>
        <v>5.240747687930853E-2</v>
      </c>
      <c r="D12" s="52">
        <v>454.94845092000003</v>
      </c>
      <c r="E12" s="21">
        <f t="shared" si="1"/>
        <v>7.3858378118889428E-2</v>
      </c>
      <c r="F12" s="52">
        <v>308.79181725000001</v>
      </c>
      <c r="G12" s="21">
        <f t="shared" si="2"/>
        <v>3.3799736478562409E-2</v>
      </c>
      <c r="H12" s="21">
        <f t="shared" si="3"/>
        <v>-0.24566060034712123</v>
      </c>
      <c r="I12" s="21">
        <f t="shared" si="4"/>
        <v>0.11138159163769079</v>
      </c>
    </row>
    <row r="13" spans="1:11" x14ac:dyDescent="0.3">
      <c r="A13" s="51" t="s">
        <v>602</v>
      </c>
      <c r="B13" s="52">
        <v>339.4099243</v>
      </c>
      <c r="C13" s="21">
        <f t="shared" si="0"/>
        <v>5.1830906660305952E-2</v>
      </c>
      <c r="D13" s="52">
        <v>448.07842485000003</v>
      </c>
      <c r="E13" s="21">
        <f t="shared" si="1"/>
        <v>7.2743067181708296E-2</v>
      </c>
      <c r="F13" s="52">
        <v>387.78563792</v>
      </c>
      <c r="G13" s="21">
        <f t="shared" si="2"/>
        <v>4.2446242548116672E-2</v>
      </c>
      <c r="H13" s="21">
        <f t="shared" si="3"/>
        <v>-0.24252116264329893</v>
      </c>
      <c r="I13" s="21">
        <f t="shared" si="4"/>
        <v>-0.12474859533085614</v>
      </c>
    </row>
    <row r="14" spans="1:11" x14ac:dyDescent="0.3">
      <c r="A14" s="51" t="s">
        <v>588</v>
      </c>
      <c r="B14" s="52">
        <v>287.83165876999999</v>
      </c>
      <c r="C14" s="21">
        <f t="shared" si="0"/>
        <v>4.3954447915325448E-2</v>
      </c>
      <c r="D14" s="52">
        <v>223.07974338999998</v>
      </c>
      <c r="E14" s="21">
        <f t="shared" si="1"/>
        <v>3.6215769071517738E-2</v>
      </c>
      <c r="F14" s="52">
        <v>189.58668660000001</v>
      </c>
      <c r="G14" s="21">
        <f t="shared" si="2"/>
        <v>2.075178061384915E-2</v>
      </c>
      <c r="H14" s="21">
        <f t="shared" si="3"/>
        <v>0.29026353713701947</v>
      </c>
      <c r="I14" s="21">
        <f t="shared" si="4"/>
        <v>0.51820607201856106</v>
      </c>
    </row>
    <row r="15" spans="1:11" x14ac:dyDescent="0.3">
      <c r="A15" s="51" t="s">
        <v>603</v>
      </c>
      <c r="B15" s="52">
        <v>283.19942193999998</v>
      </c>
      <c r="C15" s="21">
        <f t="shared" si="0"/>
        <v>4.3247064254522564E-2</v>
      </c>
      <c r="D15" s="52">
        <v>28.79127046</v>
      </c>
      <c r="E15" s="21">
        <f t="shared" si="1"/>
        <v>4.674104364698276E-3</v>
      </c>
      <c r="F15" s="52">
        <v>26.83115664</v>
      </c>
      <c r="G15" s="21">
        <f t="shared" si="2"/>
        <v>2.9368848952134271E-3</v>
      </c>
      <c r="H15" s="21">
        <f t="shared" si="3"/>
        <v>8.8362947315385671</v>
      </c>
      <c r="I15" s="21">
        <f t="shared" si="4"/>
        <v>9.5548719251933072</v>
      </c>
    </row>
    <row r="16" spans="1:11" x14ac:dyDescent="0.3">
      <c r="A16" s="51" t="s">
        <v>604</v>
      </c>
      <c r="B16" s="52">
        <v>229.77495144</v>
      </c>
      <c r="C16" s="21">
        <f t="shared" si="0"/>
        <v>3.5088673631229389E-2</v>
      </c>
      <c r="D16" s="52">
        <v>208.79336452999999</v>
      </c>
      <c r="E16" s="21">
        <f t="shared" si="1"/>
        <v>3.3896454059766809E-2</v>
      </c>
      <c r="F16" s="52">
        <v>246.33269765</v>
      </c>
      <c r="G16" s="21">
        <f t="shared" si="2"/>
        <v>2.696308581222092E-2</v>
      </c>
      <c r="H16" s="21">
        <f t="shared" si="3"/>
        <v>0.10048972081670393</v>
      </c>
      <c r="I16" s="21">
        <f t="shared" si="4"/>
        <v>-6.7217005163991539E-2</v>
      </c>
    </row>
    <row r="17" spans="1:9" x14ac:dyDescent="0.3">
      <c r="A17" s="51" t="s">
        <v>605</v>
      </c>
      <c r="B17" s="52">
        <v>213.47855061000001</v>
      </c>
      <c r="C17" s="21">
        <f t="shared" si="0"/>
        <v>3.2600068644027896E-2</v>
      </c>
      <c r="D17" s="52">
        <v>263.53182459999999</v>
      </c>
      <c r="E17" s="21">
        <f t="shared" si="1"/>
        <v>4.2782941909808324E-2</v>
      </c>
      <c r="F17" s="52">
        <v>215.33871728</v>
      </c>
      <c r="G17" s="21">
        <f t="shared" si="2"/>
        <v>2.3570546533631158E-2</v>
      </c>
      <c r="H17" s="21">
        <f t="shared" si="3"/>
        <v>-0.18993255962908084</v>
      </c>
      <c r="I17" s="21">
        <f t="shared" si="4"/>
        <v>-8.6383289242930594E-3</v>
      </c>
    </row>
    <row r="18" spans="1:9" x14ac:dyDescent="0.3">
      <c r="A18" s="51" t="s">
        <v>606</v>
      </c>
      <c r="B18" s="52">
        <v>198.32352397999998</v>
      </c>
      <c r="C18" s="21">
        <f t="shared" si="0"/>
        <v>3.028576162335371E-2</v>
      </c>
      <c r="D18" s="52">
        <v>132.74883978</v>
      </c>
      <c r="E18" s="21">
        <f t="shared" si="1"/>
        <v>2.1551043823730246E-2</v>
      </c>
      <c r="F18" s="52">
        <v>52.117728079999999</v>
      </c>
      <c r="G18" s="21">
        <f t="shared" si="2"/>
        <v>5.7047025748716545E-3</v>
      </c>
      <c r="H18" s="21">
        <f t="shared" si="3"/>
        <v>0.49397557303457118</v>
      </c>
      <c r="I18" s="21">
        <f t="shared" si="4"/>
        <v>2.8052987205347111</v>
      </c>
    </row>
    <row r="19" spans="1:9" x14ac:dyDescent="0.3">
      <c r="A19" s="51" t="s">
        <v>607</v>
      </c>
      <c r="B19" s="52">
        <v>178.18610826</v>
      </c>
      <c r="C19" s="21">
        <f t="shared" si="0"/>
        <v>2.7210599585249757E-2</v>
      </c>
      <c r="D19" s="52">
        <v>30.028900570000001</v>
      </c>
      <c r="E19" s="21">
        <f t="shared" si="1"/>
        <v>4.8750268042644599E-3</v>
      </c>
      <c r="F19" s="52">
        <v>208.56886573</v>
      </c>
      <c r="G19" s="21">
        <f t="shared" si="2"/>
        <v>2.282953208439226E-2</v>
      </c>
      <c r="H19" s="21">
        <f t="shared" si="3"/>
        <v>4.9338205820966552</v>
      </c>
      <c r="I19" s="21">
        <f t="shared" si="4"/>
        <v>-0.14567254495851545</v>
      </c>
    </row>
    <row r="20" spans="1:9" x14ac:dyDescent="0.3">
      <c r="A20" s="51" t="s">
        <v>608</v>
      </c>
      <c r="B20" s="52">
        <v>130.51721520000001</v>
      </c>
      <c r="C20" s="21">
        <f t="shared" si="0"/>
        <v>1.9931136700101097E-2</v>
      </c>
      <c r="D20" s="52">
        <v>55.173165420000004</v>
      </c>
      <c r="E20" s="21">
        <f t="shared" si="1"/>
        <v>8.957059872092981E-3</v>
      </c>
      <c r="F20" s="52">
        <v>175.26457887999999</v>
      </c>
      <c r="G20" s="21">
        <f t="shared" si="2"/>
        <v>1.9184111266051414E-2</v>
      </c>
      <c r="H20" s="21">
        <f t="shared" si="3"/>
        <v>1.3655922984742896</v>
      </c>
      <c r="I20" s="21">
        <f t="shared" si="4"/>
        <v>-0.25531321825522757</v>
      </c>
    </row>
    <row r="21" spans="1:9" x14ac:dyDescent="0.3">
      <c r="A21" s="51" t="s">
        <v>609</v>
      </c>
      <c r="B21" s="52">
        <v>99.02406379</v>
      </c>
      <c r="C21" s="21">
        <f t="shared" si="0"/>
        <v>1.5121853074888631E-2</v>
      </c>
      <c r="D21" s="52">
        <v>180.22262247</v>
      </c>
      <c r="E21" s="21">
        <f t="shared" si="1"/>
        <v>2.9258151267576839E-2</v>
      </c>
      <c r="F21" s="52">
        <v>36.335737799999997</v>
      </c>
      <c r="G21" s="21">
        <f t="shared" si="2"/>
        <v>3.9772373935667788E-3</v>
      </c>
      <c r="H21" s="21">
        <f t="shared" si="3"/>
        <v>-0.4505458724723439</v>
      </c>
      <c r="I21" s="21">
        <f t="shared" si="4"/>
        <v>1.7252525966322887</v>
      </c>
    </row>
    <row r="22" spans="1:9" x14ac:dyDescent="0.3">
      <c r="A22" s="51" t="s">
        <v>610</v>
      </c>
      <c r="B22" s="52">
        <v>88.038808090000003</v>
      </c>
      <c r="C22" s="21">
        <f t="shared" si="0"/>
        <v>1.3444307069124138E-2</v>
      </c>
      <c r="D22" s="52">
        <v>43.021223599999999</v>
      </c>
      <c r="E22" s="21">
        <f t="shared" si="1"/>
        <v>6.9842589712319509E-3</v>
      </c>
      <c r="F22" s="52">
        <v>109.23500895000001</v>
      </c>
      <c r="G22" s="21">
        <f t="shared" si="2"/>
        <v>1.1956646227300268E-2</v>
      </c>
      <c r="H22" s="21">
        <f t="shared" si="3"/>
        <v>1.04640409367622</v>
      </c>
      <c r="I22" s="21">
        <f t="shared" si="4"/>
        <v>-0.1940421945651335</v>
      </c>
    </row>
    <row r="23" spans="1:9" x14ac:dyDescent="0.3">
      <c r="A23" s="51" t="s">
        <v>611</v>
      </c>
      <c r="B23" s="52">
        <v>68.995887930000009</v>
      </c>
      <c r="C23" s="21">
        <f t="shared" si="0"/>
        <v>1.0536284213315681E-2</v>
      </c>
      <c r="D23" s="52">
        <v>35.073600630000001</v>
      </c>
      <c r="E23" s="21">
        <f t="shared" si="1"/>
        <v>5.6940061057092787E-3</v>
      </c>
      <c r="F23" s="52">
        <v>29.954817579999997</v>
      </c>
      <c r="G23" s="21">
        <f t="shared" si="2"/>
        <v>3.2787945920461675E-3</v>
      </c>
      <c r="H23" s="21">
        <f t="shared" si="3"/>
        <v>0.96717436164751147</v>
      </c>
      <c r="I23" s="21">
        <f t="shared" si="4"/>
        <v>1.3033319346957617</v>
      </c>
    </row>
    <row r="24" spans="1:9" x14ac:dyDescent="0.3">
      <c r="A24" s="51" t="s">
        <v>612</v>
      </c>
      <c r="B24" s="52">
        <v>49.416597490000001</v>
      </c>
      <c r="C24" s="21">
        <f t="shared" si="0"/>
        <v>7.546352857113847E-3</v>
      </c>
      <c r="D24" s="52">
        <v>33.267632230000004</v>
      </c>
      <c r="E24" s="21">
        <f t="shared" si="1"/>
        <v>5.4008170714610433E-3</v>
      </c>
      <c r="F24" s="52">
        <v>21.763326690000003</v>
      </c>
      <c r="G24" s="21">
        <f t="shared" si="2"/>
        <v>2.3821703358911268E-3</v>
      </c>
      <c r="H24" s="21">
        <f t="shared" si="3"/>
        <v>0.4854257480169335</v>
      </c>
      <c r="I24" s="21">
        <f t="shared" si="4"/>
        <v>1.2706362034581025</v>
      </c>
    </row>
    <row r="25" spans="1:9" x14ac:dyDescent="0.3">
      <c r="A25" s="51" t="s">
        <v>613</v>
      </c>
      <c r="B25" s="52">
        <v>45.7725212</v>
      </c>
      <c r="C25" s="21">
        <f t="shared" si="0"/>
        <v>6.9898700776560513E-3</v>
      </c>
      <c r="D25" s="52">
        <v>54.716625829999998</v>
      </c>
      <c r="E25" s="21">
        <f t="shared" si="1"/>
        <v>8.8829431812980659E-3</v>
      </c>
      <c r="F25" s="52">
        <v>4.4353099999999999E-2</v>
      </c>
      <c r="G25" s="21">
        <f t="shared" si="2"/>
        <v>4.8548018705872182E-6</v>
      </c>
      <c r="H25" s="21">
        <f t="shared" si="3"/>
        <v>-0.16346228398272555</v>
      </c>
      <c r="I25" s="21">
        <f t="shared" si="4"/>
        <v>1031.0027506532801</v>
      </c>
    </row>
    <row r="26" spans="1:9" x14ac:dyDescent="0.3">
      <c r="A26" s="51" t="s">
        <v>614</v>
      </c>
      <c r="B26" s="52">
        <v>42.643415979999993</v>
      </c>
      <c r="C26" s="21">
        <f t="shared" si="0"/>
        <v>6.5120279493724245E-3</v>
      </c>
      <c r="D26" s="52">
        <v>18.649657530000002</v>
      </c>
      <c r="E26" s="21">
        <f t="shared" si="1"/>
        <v>3.0276692993526579E-3</v>
      </c>
      <c r="F26" s="52">
        <v>39.731991430000001</v>
      </c>
      <c r="G26" s="21">
        <f t="shared" si="2"/>
        <v>4.3489845426028691E-3</v>
      </c>
      <c r="H26" s="21">
        <f t="shared" si="3"/>
        <v>1.2865522281791728</v>
      </c>
      <c r="I26" s="21">
        <f t="shared" si="4"/>
        <v>7.3276582552610048E-2</v>
      </c>
    </row>
    <row r="27" spans="1:9" x14ac:dyDescent="0.3">
      <c r="A27" s="51" t="s">
        <v>615</v>
      </c>
      <c r="B27" s="52">
        <v>42.419390810000003</v>
      </c>
      <c r="C27" s="21">
        <f t="shared" si="0"/>
        <v>6.4778173183787195E-3</v>
      </c>
      <c r="D27" s="52">
        <v>176.53563650000001</v>
      </c>
      <c r="E27" s="21">
        <f t="shared" si="1"/>
        <v>2.8659589379212074E-2</v>
      </c>
      <c r="F27" s="52">
        <v>8.7894017200000008</v>
      </c>
      <c r="G27" s="21">
        <f t="shared" si="2"/>
        <v>9.6207038316596845E-4</v>
      </c>
      <c r="H27" s="21">
        <f t="shared" si="3"/>
        <v>-0.75971202386663728</v>
      </c>
      <c r="I27" s="21">
        <f t="shared" si="4"/>
        <v>3.8261977505790918</v>
      </c>
    </row>
    <row r="28" spans="1:9" x14ac:dyDescent="0.3">
      <c r="A28" s="51" t="s">
        <v>616</v>
      </c>
      <c r="B28" s="52">
        <v>22.433325440000001</v>
      </c>
      <c r="C28" s="21">
        <f t="shared" si="0"/>
        <v>3.4257678214888515E-3</v>
      </c>
      <c r="D28" s="52">
        <v>25.33774549</v>
      </c>
      <c r="E28" s="21">
        <f t="shared" si="1"/>
        <v>4.1134435853034269E-3</v>
      </c>
      <c r="F28" s="52">
        <v>31.401133789999999</v>
      </c>
      <c r="G28" s="21">
        <f t="shared" si="2"/>
        <v>3.437105479938302E-3</v>
      </c>
      <c r="H28" s="21">
        <f t="shared" si="3"/>
        <v>-0.11462819575428607</v>
      </c>
      <c r="I28" s="21">
        <f t="shared" si="4"/>
        <v>-0.2855886800130728</v>
      </c>
    </row>
    <row r="29" spans="1:9" x14ac:dyDescent="0.3">
      <c r="A29" s="51" t="s">
        <v>617</v>
      </c>
      <c r="B29" s="52">
        <v>21.699006109999999</v>
      </c>
      <c r="C29" s="21">
        <f t="shared" si="0"/>
        <v>3.313630744971173E-3</v>
      </c>
      <c r="D29" s="52">
        <v>20.380529719999998</v>
      </c>
      <c r="E29" s="21">
        <f t="shared" si="1"/>
        <v>3.3086668770473883E-3</v>
      </c>
      <c r="F29" s="52">
        <v>26.613513859999998</v>
      </c>
      <c r="G29" s="21">
        <f t="shared" si="2"/>
        <v>2.9130621505695621E-3</v>
      </c>
      <c r="H29" s="21">
        <f t="shared" si="3"/>
        <v>6.4692940179378322E-2</v>
      </c>
      <c r="I29" s="21">
        <f t="shared" si="4"/>
        <v>-0.18466211473812499</v>
      </c>
    </row>
    <row r="30" spans="1:9" x14ac:dyDescent="0.3">
      <c r="A30" s="51" t="s">
        <v>618</v>
      </c>
      <c r="B30" s="52">
        <v>18.268397159999999</v>
      </c>
      <c r="C30" s="21">
        <f t="shared" si="0"/>
        <v>2.7897463221977989E-3</v>
      </c>
      <c r="D30" s="52">
        <v>11.24257802</v>
      </c>
      <c r="E30" s="21">
        <f t="shared" si="1"/>
        <v>1.8251706907741264E-3</v>
      </c>
      <c r="F30" s="52">
        <v>7.6790000000000001E-3</v>
      </c>
      <c r="G30" s="21">
        <f t="shared" si="2"/>
        <v>8.4052802541962675E-7</v>
      </c>
      <c r="H30" s="21">
        <f t="shared" si="3"/>
        <v>0.62492954262815958</v>
      </c>
      <c r="I30" s="21">
        <f t="shared" si="4"/>
        <v>2378.0073134522722</v>
      </c>
    </row>
    <row r="31" spans="1:9" x14ac:dyDescent="0.3">
      <c r="A31" s="51" t="s">
        <v>619</v>
      </c>
      <c r="B31" s="52">
        <v>13.710101720000001</v>
      </c>
      <c r="C31" s="21">
        <f t="shared" si="0"/>
        <v>2.0936541676504542E-3</v>
      </c>
      <c r="D31" s="52">
        <v>23.39797871</v>
      </c>
      <c r="E31" s="21">
        <f t="shared" si="1"/>
        <v>3.7985331201507645E-3</v>
      </c>
      <c r="F31" s="52">
        <v>67.386862359999995</v>
      </c>
      <c r="G31" s="21">
        <f t="shared" si="2"/>
        <v>7.3760315612286711E-3</v>
      </c>
      <c r="H31" s="21">
        <f t="shared" si="3"/>
        <v>-0.41404760257600903</v>
      </c>
      <c r="I31" s="21">
        <f t="shared" si="4"/>
        <v>-0.79654637061514011</v>
      </c>
    </row>
    <row r="32" spans="1:9" x14ac:dyDescent="0.3">
      <c r="A32" s="51" t="s">
        <v>620</v>
      </c>
      <c r="B32" s="52">
        <v>12.83863382</v>
      </c>
      <c r="C32" s="21">
        <f t="shared" si="0"/>
        <v>1.9605732877218266E-3</v>
      </c>
      <c r="D32" s="52">
        <v>67.774573019999991</v>
      </c>
      <c r="E32" s="21">
        <f t="shared" si="1"/>
        <v>1.1002829069611817E-2</v>
      </c>
      <c r="F32" s="52">
        <v>25.772533030000002</v>
      </c>
      <c r="G32" s="21">
        <f t="shared" si="2"/>
        <v>2.8210100661242364E-3</v>
      </c>
      <c r="H32" s="21">
        <f t="shared" si="3"/>
        <v>-0.81056857685829509</v>
      </c>
      <c r="I32" s="21">
        <f t="shared" si="4"/>
        <v>-0.50184819609871312</v>
      </c>
    </row>
    <row r="33" spans="1:9" x14ac:dyDescent="0.3">
      <c r="A33" s="51" t="s">
        <v>621</v>
      </c>
      <c r="B33" s="52">
        <v>9.3004980600000007</v>
      </c>
      <c r="C33" s="21">
        <f t="shared" si="0"/>
        <v>1.4202685670915622E-3</v>
      </c>
      <c r="D33" s="52">
        <v>4.0533048300000001</v>
      </c>
      <c r="E33" s="21">
        <f t="shared" si="1"/>
        <v>6.5803173999135856E-4</v>
      </c>
      <c r="F33" s="52">
        <v>158.42566091999998</v>
      </c>
      <c r="G33" s="21">
        <f t="shared" si="2"/>
        <v>1.7340956888772876E-2</v>
      </c>
      <c r="H33" s="21">
        <f t="shared" si="3"/>
        <v>1.2945469068014805</v>
      </c>
      <c r="I33" s="21">
        <f t="shared" si="4"/>
        <v>-0.94129424484650592</v>
      </c>
    </row>
    <row r="34" spans="1:9" x14ac:dyDescent="0.3">
      <c r="A34" s="51" t="s">
        <v>622</v>
      </c>
      <c r="B34" s="52">
        <v>9.1494770800000005</v>
      </c>
      <c r="C34" s="21">
        <f t="shared" si="0"/>
        <v>1.3972063235986193E-3</v>
      </c>
      <c r="D34" s="52">
        <v>1.06974602</v>
      </c>
      <c r="E34" s="21">
        <f t="shared" si="1"/>
        <v>1.7366738116497167E-4</v>
      </c>
      <c r="F34" s="52">
        <v>15.858403300000001</v>
      </c>
      <c r="G34" s="21">
        <f t="shared" si="2"/>
        <v>1.7358291980801009E-3</v>
      </c>
      <c r="H34" s="21">
        <f t="shared" si="3"/>
        <v>7.5529433238742048</v>
      </c>
      <c r="I34" s="21">
        <f t="shared" si="4"/>
        <v>-0.42305181001418979</v>
      </c>
    </row>
    <row r="35" spans="1:9" x14ac:dyDescent="0.3">
      <c r="A35" s="51" t="s">
        <v>623</v>
      </c>
      <c r="B35" s="52">
        <v>8.3539610399999997</v>
      </c>
      <c r="C35" s="21">
        <f t="shared" si="0"/>
        <v>1.2757239665312651E-3</v>
      </c>
      <c r="D35" s="52">
        <v>2.6838668299999999</v>
      </c>
      <c r="E35" s="21">
        <f t="shared" si="1"/>
        <v>4.3571101462161477E-4</v>
      </c>
      <c r="F35" s="52">
        <v>10.435011730000001</v>
      </c>
      <c r="G35" s="21">
        <f t="shared" si="2"/>
        <v>1.1421955729453764E-3</v>
      </c>
      <c r="H35" s="21">
        <f t="shared" si="3"/>
        <v>2.112658551691255</v>
      </c>
      <c r="I35" s="21">
        <f t="shared" si="4"/>
        <v>-0.19942964549020215</v>
      </c>
    </row>
    <row r="36" spans="1:9" x14ac:dyDescent="0.3">
      <c r="A36" s="51" t="s">
        <v>624</v>
      </c>
      <c r="B36" s="52">
        <v>5.9297149999999998</v>
      </c>
      <c r="C36" s="21">
        <f t="shared" si="0"/>
        <v>9.0552008849205032E-4</v>
      </c>
      <c r="D36" s="52">
        <v>3.4601169000000001</v>
      </c>
      <c r="E36" s="21">
        <f t="shared" si="1"/>
        <v>5.6173094296500413E-4</v>
      </c>
      <c r="F36" s="52">
        <v>3.0459101200000003</v>
      </c>
      <c r="G36" s="21">
        <f t="shared" si="2"/>
        <v>3.3339924713755159E-4</v>
      </c>
      <c r="H36" s="21">
        <f t="shared" si="3"/>
        <v>0.71373256204147317</v>
      </c>
      <c r="I36" s="21">
        <f t="shared" si="4"/>
        <v>0.94677937509200016</v>
      </c>
    </row>
    <row r="37" spans="1:9" x14ac:dyDescent="0.3">
      <c r="A37" s="51" t="s">
        <v>625</v>
      </c>
      <c r="B37" s="52">
        <v>5.5000190899999994</v>
      </c>
      <c r="C37" s="21">
        <f t="shared" si="0"/>
        <v>8.3990171080477994E-4</v>
      </c>
      <c r="D37" s="52">
        <v>1.93368505</v>
      </c>
      <c r="E37" s="21">
        <f t="shared" si="1"/>
        <v>3.1392312974565429E-4</v>
      </c>
      <c r="F37" s="52">
        <v>0.30010943000000001</v>
      </c>
      <c r="G37" s="21">
        <f t="shared" si="2"/>
        <v>3.28493796858588E-5</v>
      </c>
      <c r="H37" s="21">
        <f t="shared" si="3"/>
        <v>1.8443200147821379</v>
      </c>
      <c r="I37" s="21">
        <f t="shared" si="4"/>
        <v>17.326711993022009</v>
      </c>
    </row>
    <row r="38" spans="1:9" x14ac:dyDescent="0.3">
      <c r="A38" s="51" t="s">
        <v>626</v>
      </c>
      <c r="B38" s="52">
        <v>3.32560637</v>
      </c>
      <c r="C38" s="21">
        <f t="shared" si="0"/>
        <v>5.0784959723226602E-4</v>
      </c>
      <c r="D38" s="52">
        <v>1.6274</v>
      </c>
      <c r="E38" s="21">
        <f t="shared" si="1"/>
        <v>2.6419943689799837E-4</v>
      </c>
      <c r="F38" s="52">
        <v>1.8412591200000001</v>
      </c>
      <c r="G38" s="21">
        <f t="shared" si="2"/>
        <v>2.0154055116805309E-4</v>
      </c>
      <c r="H38" s="21">
        <f t="shared" si="3"/>
        <v>1.0435088914833477</v>
      </c>
      <c r="I38" s="21">
        <f t="shared" si="4"/>
        <v>0.80615880398191853</v>
      </c>
    </row>
    <row r="39" spans="1:9" x14ac:dyDescent="0.3">
      <c r="A39" s="51" t="s">
        <v>627</v>
      </c>
      <c r="B39" s="52">
        <v>2.8884045</v>
      </c>
      <c r="C39" s="21">
        <f t="shared" si="0"/>
        <v>4.4108499286067481E-4</v>
      </c>
      <c r="D39" s="52">
        <v>5.5697780000000002E-2</v>
      </c>
      <c r="E39" s="21">
        <f t="shared" si="1"/>
        <v>9.0422281630014715E-6</v>
      </c>
      <c r="F39" s="52">
        <v>2.89297016</v>
      </c>
      <c r="G39" s="21">
        <f t="shared" si="2"/>
        <v>3.1665874413109804E-4</v>
      </c>
      <c r="H39" s="21">
        <f t="shared" si="3"/>
        <v>50.85852111161342</v>
      </c>
      <c r="I39" s="21">
        <f t="shared" si="4"/>
        <v>-1.57819118327851E-3</v>
      </c>
    </row>
    <row r="40" spans="1:9" x14ac:dyDescent="0.3">
      <c r="A40" s="51" t="s">
        <v>628</v>
      </c>
      <c r="B40" s="52">
        <v>2.8218738399999999</v>
      </c>
      <c r="C40" s="21">
        <f t="shared" si="0"/>
        <v>4.3092517082358962E-4</v>
      </c>
      <c r="D40" s="52">
        <v>2.78318566</v>
      </c>
      <c r="E40" s="21">
        <f t="shared" si="1"/>
        <v>4.5183488027195767E-4</v>
      </c>
      <c r="F40" s="52">
        <v>4.4336987499999996</v>
      </c>
      <c r="G40" s="21">
        <f t="shared" si="2"/>
        <v>4.8530382284711122E-4</v>
      </c>
      <c r="H40" s="21">
        <f t="shared" si="3"/>
        <v>1.3900682428781952E-2</v>
      </c>
      <c r="I40" s="21">
        <f t="shared" si="4"/>
        <v>-0.36353956389120934</v>
      </c>
    </row>
    <row r="41" spans="1:9" x14ac:dyDescent="0.3">
      <c r="A41" s="51" t="s">
        <v>629</v>
      </c>
      <c r="B41" s="52">
        <v>2.60789611</v>
      </c>
      <c r="C41" s="21">
        <f t="shared" si="0"/>
        <v>3.9824887305802618E-4</v>
      </c>
      <c r="D41" s="52">
        <v>3.3675160499999999</v>
      </c>
      <c r="E41" s="21">
        <f t="shared" si="1"/>
        <v>5.4669770440885564E-4</v>
      </c>
      <c r="F41" s="52">
        <v>1.8121312700000001</v>
      </c>
      <c r="G41" s="21">
        <f t="shared" si="2"/>
        <v>1.9835227479805451E-4</v>
      </c>
      <c r="H41" s="21">
        <f t="shared" si="3"/>
        <v>-0.22557277492411654</v>
      </c>
      <c r="I41" s="21">
        <f t="shared" si="4"/>
        <v>0.4391320061487598</v>
      </c>
    </row>
    <row r="42" spans="1:9" x14ac:dyDescent="0.3">
      <c r="A42" s="51" t="s">
        <v>630</v>
      </c>
      <c r="B42" s="52">
        <v>2.4419171200000003</v>
      </c>
      <c r="C42" s="21">
        <f t="shared" si="0"/>
        <v>3.7290240873172705E-4</v>
      </c>
      <c r="D42" s="52">
        <v>3.5366877699999999</v>
      </c>
      <c r="E42" s="21">
        <f t="shared" si="1"/>
        <v>5.7416180245670244E-4</v>
      </c>
      <c r="F42" s="52">
        <v>3.0000000000000001E-5</v>
      </c>
      <c r="G42" s="21">
        <f t="shared" si="2"/>
        <v>3.2837401696300044E-9</v>
      </c>
      <c r="H42" s="21">
        <f t="shared" si="3"/>
        <v>-0.30954687583292084</v>
      </c>
      <c r="I42" s="21">
        <f t="shared" si="4"/>
        <v>81396.237333333338</v>
      </c>
    </row>
    <row r="43" spans="1:9" x14ac:dyDescent="0.3">
      <c r="A43" s="51" t="s">
        <v>631</v>
      </c>
      <c r="B43" s="52">
        <v>2.4364938299999999</v>
      </c>
      <c r="C43" s="21">
        <f t="shared" si="0"/>
        <v>3.7207422423370004E-4</v>
      </c>
      <c r="D43" s="52">
        <v>8.071828889999999</v>
      </c>
      <c r="E43" s="21">
        <f t="shared" si="1"/>
        <v>1.3104170133187876E-3</v>
      </c>
      <c r="F43" s="52">
        <v>15.812740439999999</v>
      </c>
      <c r="G43" s="21">
        <f t="shared" si="2"/>
        <v>1.7308310324920275E-3</v>
      </c>
      <c r="H43" s="21">
        <f t="shared" si="3"/>
        <v>-0.69814847871484054</v>
      </c>
      <c r="I43" s="21">
        <f t="shared" si="4"/>
        <v>-0.84591577663308559</v>
      </c>
    </row>
    <row r="44" spans="1:9" x14ac:dyDescent="0.3">
      <c r="A44" s="51" t="s">
        <v>632</v>
      </c>
      <c r="B44" s="52">
        <v>2.4214462499999998</v>
      </c>
      <c r="C44" s="21">
        <f t="shared" si="0"/>
        <v>3.6977632526668538E-4</v>
      </c>
      <c r="D44" s="52">
        <v>4.1387128100000004</v>
      </c>
      <c r="E44" s="21">
        <f t="shared" si="1"/>
        <v>6.7189725567440859E-4</v>
      </c>
      <c r="F44" s="52">
        <v>2.6873353799999999</v>
      </c>
      <c r="G44" s="21">
        <f t="shared" si="2"/>
        <v>2.9415037121913038E-4</v>
      </c>
      <c r="H44" s="21">
        <f t="shared" si="3"/>
        <v>-0.41492769342456515</v>
      </c>
      <c r="I44" s="21">
        <f t="shared" si="4"/>
        <v>-9.8941550793708588E-2</v>
      </c>
    </row>
    <row r="45" spans="1:9" x14ac:dyDescent="0.3">
      <c r="A45" s="51" t="s">
        <v>633</v>
      </c>
      <c r="B45" s="52">
        <v>2.1681462000000002</v>
      </c>
      <c r="C45" s="21">
        <f t="shared" si="0"/>
        <v>3.31095160372413E-4</v>
      </c>
      <c r="D45" s="52">
        <v>7.4774417099999999</v>
      </c>
      <c r="E45" s="21">
        <f t="shared" si="1"/>
        <v>1.2139215246525783E-3</v>
      </c>
      <c r="F45" s="52">
        <v>5.2825988099999996</v>
      </c>
      <c r="G45" s="21">
        <f t="shared" si="2"/>
        <v>5.7822273041455532E-4</v>
      </c>
      <c r="H45" s="21">
        <f t="shared" si="3"/>
        <v>-0.71004171157891904</v>
      </c>
      <c r="I45" s="21">
        <f t="shared" si="4"/>
        <v>-0.58956826403404272</v>
      </c>
    </row>
    <row r="46" spans="1:9" x14ac:dyDescent="0.3">
      <c r="A46" s="51" t="s">
        <v>634</v>
      </c>
      <c r="B46" s="52">
        <v>2.0504367600000002</v>
      </c>
      <c r="C46" s="21">
        <f t="shared" si="0"/>
        <v>3.1311988457498433E-4</v>
      </c>
      <c r="D46" s="52">
        <v>2.7623661400000001</v>
      </c>
      <c r="E46" s="21">
        <f t="shared" si="1"/>
        <v>4.4845494573804678E-4</v>
      </c>
      <c r="F46" s="52">
        <v>5.6730479900000006</v>
      </c>
      <c r="G46" s="21">
        <f t="shared" si="2"/>
        <v>6.2096051896672522E-4</v>
      </c>
      <c r="H46" s="21">
        <f t="shared" si="3"/>
        <v>-0.25772448108562462</v>
      </c>
      <c r="I46" s="21">
        <f t="shared" si="4"/>
        <v>-0.63856523625142114</v>
      </c>
    </row>
    <row r="47" spans="1:9" x14ac:dyDescent="0.3">
      <c r="A47" s="51" t="s">
        <v>635</v>
      </c>
      <c r="B47" s="52">
        <v>1.96814241</v>
      </c>
      <c r="C47" s="21">
        <f t="shared" si="0"/>
        <v>3.0055280722060963E-4</v>
      </c>
      <c r="D47" s="52">
        <v>2.3158904500000004</v>
      </c>
      <c r="E47" s="21">
        <f t="shared" si="1"/>
        <v>3.7597207374182875E-4</v>
      </c>
      <c r="F47" s="52">
        <v>0.48655096000000003</v>
      </c>
      <c r="G47" s="21">
        <f t="shared" si="2"/>
        <v>5.3256897730801385E-5</v>
      </c>
      <c r="H47" s="21">
        <f t="shared" si="3"/>
        <v>-0.15015737899001236</v>
      </c>
      <c r="I47" s="21">
        <f t="shared" si="4"/>
        <v>3.0450899737203274</v>
      </c>
    </row>
    <row r="48" spans="1:9" x14ac:dyDescent="0.3">
      <c r="A48" s="51" t="s">
        <v>636</v>
      </c>
      <c r="B48" s="52">
        <v>1.9599828300000002</v>
      </c>
      <c r="C48" s="21">
        <f t="shared" si="0"/>
        <v>2.9930676696342056E-4</v>
      </c>
      <c r="D48" s="52" t="s">
        <v>315</v>
      </c>
      <c r="E48" s="52" t="s">
        <v>315</v>
      </c>
      <c r="F48" s="52">
        <v>0.50041626000000006</v>
      </c>
      <c r="G48" s="21">
        <f t="shared" si="2"/>
        <v>5.4774565816600415E-5</v>
      </c>
      <c r="H48" s="52" t="s">
        <v>315</v>
      </c>
      <c r="I48" s="21">
        <f t="shared" si="4"/>
        <v>2.916704924815992</v>
      </c>
    </row>
    <row r="49" spans="1:9" x14ac:dyDescent="0.3">
      <c r="A49" s="51" t="s">
        <v>637</v>
      </c>
      <c r="B49" s="52">
        <v>1.91853027</v>
      </c>
      <c r="C49" s="21">
        <f t="shared" si="0"/>
        <v>2.9297659328738013E-4</v>
      </c>
      <c r="D49" s="52">
        <v>2.0583454899999998</v>
      </c>
      <c r="E49" s="21">
        <f t="shared" si="1"/>
        <v>3.3416106636323855E-4</v>
      </c>
      <c r="F49" s="52">
        <v>0.93042597999999999</v>
      </c>
      <c r="G49" s="21">
        <f t="shared" si="2"/>
        <v>1.0184257217977877E-4</v>
      </c>
      <c r="H49" s="21">
        <f t="shared" si="3"/>
        <v>-6.7926021496031663E-2</v>
      </c>
      <c r="I49" s="21">
        <f t="shared" si="4"/>
        <v>1.0619912934933309</v>
      </c>
    </row>
    <row r="50" spans="1:9" x14ac:dyDescent="0.3">
      <c r="A50" s="51" t="s">
        <v>638</v>
      </c>
      <c r="B50" s="52">
        <v>1.62581262</v>
      </c>
      <c r="C50" s="21">
        <f t="shared" si="0"/>
        <v>2.4827601116308155E-4</v>
      </c>
      <c r="D50" s="52">
        <v>2.3333226000000002</v>
      </c>
      <c r="E50" s="21">
        <f t="shared" si="1"/>
        <v>3.7880208739177434E-4</v>
      </c>
      <c r="F50" s="52">
        <v>1.9254834299999999</v>
      </c>
      <c r="G50" s="21">
        <f t="shared" si="2"/>
        <v>2.1075957616826542E-4</v>
      </c>
      <c r="H50" s="21">
        <f t="shared" si="3"/>
        <v>-0.30321995766894816</v>
      </c>
      <c r="I50" s="21">
        <f t="shared" si="4"/>
        <v>-0.15563406328560292</v>
      </c>
    </row>
    <row r="51" spans="1:9" x14ac:dyDescent="0.3">
      <c r="A51" s="51" t="s">
        <v>639</v>
      </c>
      <c r="B51" s="52">
        <v>1.514429</v>
      </c>
      <c r="C51" s="21">
        <f t="shared" si="0"/>
        <v>2.3126674420185917E-4</v>
      </c>
      <c r="D51" s="52">
        <v>0.57686340000000003</v>
      </c>
      <c r="E51" s="21">
        <f t="shared" si="1"/>
        <v>9.3650599389864076E-5</v>
      </c>
      <c r="F51" s="52">
        <v>0.37186000000000002</v>
      </c>
      <c r="G51" s="21">
        <f t="shared" si="2"/>
        <v>4.070305398262045E-5</v>
      </c>
      <c r="H51" s="21">
        <f t="shared" si="3"/>
        <v>1.6252818258187292</v>
      </c>
      <c r="I51" s="21">
        <f t="shared" si="4"/>
        <v>3.0725783897165595</v>
      </c>
    </row>
    <row r="52" spans="1:9" x14ac:dyDescent="0.3">
      <c r="A52" s="51" t="s">
        <v>640</v>
      </c>
      <c r="B52" s="52">
        <v>1.48061478</v>
      </c>
      <c r="C52" s="21">
        <f t="shared" si="0"/>
        <v>2.2610301281060518E-4</v>
      </c>
      <c r="D52" s="52" t="s">
        <v>315</v>
      </c>
      <c r="E52" s="52" t="s">
        <v>315</v>
      </c>
      <c r="F52" s="52">
        <v>0.1085627</v>
      </c>
      <c r="G52" s="21">
        <f t="shared" si="2"/>
        <v>1.1883056630449709E-5</v>
      </c>
      <c r="H52" s="52" t="s">
        <v>315</v>
      </c>
      <c r="I52" s="21">
        <f t="shared" si="4"/>
        <v>12.638337845318881</v>
      </c>
    </row>
    <row r="53" spans="1:9" x14ac:dyDescent="0.3">
      <c r="A53" s="51" t="s">
        <v>641</v>
      </c>
      <c r="B53" s="52">
        <v>1.4335196399999999</v>
      </c>
      <c r="C53" s="21">
        <f t="shared" si="0"/>
        <v>2.1891116710801313E-4</v>
      </c>
      <c r="D53" s="52">
        <v>2.9939983799999998</v>
      </c>
      <c r="E53" s="21">
        <f t="shared" si="1"/>
        <v>4.8605916558284334E-4</v>
      </c>
      <c r="F53" s="52">
        <v>1.6862255400000001</v>
      </c>
      <c r="G53" s="21">
        <f t="shared" si="2"/>
        <v>1.8457088469180154E-4</v>
      </c>
      <c r="H53" s="21">
        <f t="shared" si="3"/>
        <v>-0.52120226598118602</v>
      </c>
      <c r="I53" s="21">
        <f t="shared" si="4"/>
        <v>-0.14986482769084397</v>
      </c>
    </row>
    <row r="54" spans="1:9" x14ac:dyDescent="0.3">
      <c r="A54" s="51" t="s">
        <v>642</v>
      </c>
      <c r="B54" s="52">
        <v>1.38382885</v>
      </c>
      <c r="C54" s="21">
        <f t="shared" si="0"/>
        <v>2.1132294262200666E-4</v>
      </c>
      <c r="D54" s="52" t="s">
        <v>315</v>
      </c>
      <c r="E54" s="52" t="s">
        <v>315</v>
      </c>
      <c r="F54" s="52">
        <v>4.9520000000000002E-2</v>
      </c>
      <c r="G54" s="21">
        <f t="shared" si="2"/>
        <v>5.4203604400025939E-6</v>
      </c>
      <c r="H54" s="52" t="s">
        <v>315</v>
      </c>
      <c r="I54" s="21">
        <f t="shared" si="4"/>
        <v>26.944847536348949</v>
      </c>
    </row>
    <row r="55" spans="1:9" x14ac:dyDescent="0.3">
      <c r="A55" s="51" t="s">
        <v>643</v>
      </c>
      <c r="B55" s="52">
        <v>1.3298207799999999</v>
      </c>
      <c r="C55" s="21">
        <f t="shared" si="0"/>
        <v>2.0307543117741196E-4</v>
      </c>
      <c r="D55" s="52" t="s">
        <v>315</v>
      </c>
      <c r="E55" s="52" t="s">
        <v>315</v>
      </c>
      <c r="F55" s="52" t="s">
        <v>315</v>
      </c>
      <c r="G55" s="52" t="s">
        <v>315</v>
      </c>
      <c r="H55" s="52" t="s">
        <v>315</v>
      </c>
      <c r="I55" s="52" t="s">
        <v>315</v>
      </c>
    </row>
    <row r="56" spans="1:9" x14ac:dyDescent="0.3">
      <c r="A56" s="51" t="s">
        <v>644</v>
      </c>
      <c r="B56" s="52">
        <v>1.059952</v>
      </c>
      <c r="C56" s="21">
        <f t="shared" si="0"/>
        <v>1.618640742155948E-4</v>
      </c>
      <c r="D56" s="52">
        <v>2.0893873300000001</v>
      </c>
      <c r="E56" s="21">
        <f t="shared" si="1"/>
        <v>3.3920053831130163E-4</v>
      </c>
      <c r="F56" s="52">
        <v>6.8208252500000004</v>
      </c>
      <c r="G56" s="21">
        <f t="shared" si="2"/>
        <v>7.4659392878172063E-4</v>
      </c>
      <c r="H56" s="21">
        <f t="shared" si="3"/>
        <v>-0.49269722048137432</v>
      </c>
      <c r="I56" s="21">
        <f t="shared" si="4"/>
        <v>-0.84460062219010812</v>
      </c>
    </row>
    <row r="57" spans="1:9" x14ac:dyDescent="0.3">
      <c r="A57" s="51" t="s">
        <v>645</v>
      </c>
      <c r="B57" s="52">
        <v>1.0371969999999999</v>
      </c>
      <c r="C57" s="21">
        <f t="shared" si="0"/>
        <v>1.5838918383492107E-4</v>
      </c>
      <c r="D57" s="52">
        <v>0.61</v>
      </c>
      <c r="E57" s="21">
        <f t="shared" si="1"/>
        <v>9.9030144099655269E-5</v>
      </c>
      <c r="F57" s="52">
        <v>0.16628899999999999</v>
      </c>
      <c r="G57" s="21">
        <f t="shared" si="2"/>
        <v>1.820166230225346E-5</v>
      </c>
      <c r="H57" s="21">
        <f t="shared" si="3"/>
        <v>0.700322950819672</v>
      </c>
      <c r="I57" s="21">
        <f t="shared" si="4"/>
        <v>5.2373157575065097</v>
      </c>
    </row>
    <row r="58" spans="1:9" x14ac:dyDescent="0.3">
      <c r="A58" s="51" t="s">
        <v>646</v>
      </c>
      <c r="B58" s="52">
        <v>0.71701700000000002</v>
      </c>
      <c r="C58" s="21">
        <f t="shared" si="0"/>
        <v>1.0949485722168847E-4</v>
      </c>
      <c r="D58" s="52">
        <v>8.6171399999999988E-3</v>
      </c>
      <c r="E58" s="21">
        <f t="shared" si="1"/>
        <v>1.398945272011317E-6</v>
      </c>
      <c r="F58" s="52">
        <v>0.52119733000000001</v>
      </c>
      <c r="G58" s="21">
        <f t="shared" si="2"/>
        <v>5.7049220294163515E-5</v>
      </c>
      <c r="H58" s="21">
        <f t="shared" si="3"/>
        <v>82.208233822358707</v>
      </c>
      <c r="I58" s="21">
        <f t="shared" si="4"/>
        <v>0.37571119176684964</v>
      </c>
    </row>
    <row r="59" spans="1:9" x14ac:dyDescent="0.3">
      <c r="A59" s="51" t="s">
        <v>647</v>
      </c>
      <c r="B59" s="52">
        <v>0.59920644999999995</v>
      </c>
      <c r="C59" s="21">
        <f t="shared" si="0"/>
        <v>9.1504141030219373E-5</v>
      </c>
      <c r="D59" s="52" t="s">
        <v>315</v>
      </c>
      <c r="E59" s="52" t="s">
        <v>315</v>
      </c>
      <c r="F59" s="52" t="s">
        <v>315</v>
      </c>
      <c r="G59" s="52" t="s">
        <v>315</v>
      </c>
      <c r="H59" s="52" t="s">
        <v>315</v>
      </c>
      <c r="I59" s="52" t="s">
        <v>315</v>
      </c>
    </row>
    <row r="60" spans="1:9" x14ac:dyDescent="0.3">
      <c r="A60" s="51" t="s">
        <v>648</v>
      </c>
      <c r="B60" s="52">
        <v>0.46659800000000001</v>
      </c>
      <c r="C60" s="21">
        <f t="shared" si="0"/>
        <v>7.1253654222878119E-5</v>
      </c>
      <c r="D60" s="52">
        <v>0.74617840000000002</v>
      </c>
      <c r="E60" s="21">
        <f t="shared" si="1"/>
        <v>1.2113795815745937E-4</v>
      </c>
      <c r="F60" s="52">
        <v>0.63424093999999998</v>
      </c>
      <c r="G60" s="21">
        <f t="shared" si="2"/>
        <v>6.9422748396729775E-5</v>
      </c>
      <c r="H60" s="21">
        <f t="shared" si="3"/>
        <v>-0.37468305166700078</v>
      </c>
      <c r="I60" s="21">
        <f t="shared" si="4"/>
        <v>-0.26432059084675297</v>
      </c>
    </row>
    <row r="61" spans="1:9" x14ac:dyDescent="0.3">
      <c r="A61" s="51" t="s">
        <v>649</v>
      </c>
      <c r="B61" s="52">
        <v>0.46628363</v>
      </c>
      <c r="C61" s="21">
        <f t="shared" si="0"/>
        <v>7.1205647134810779E-5</v>
      </c>
      <c r="D61" s="52">
        <v>1.0696085800000001</v>
      </c>
      <c r="E61" s="21">
        <f t="shared" si="1"/>
        <v>1.7364506853709456E-4</v>
      </c>
      <c r="F61" s="52">
        <v>2.4619853199999997</v>
      </c>
      <c r="G61" s="21">
        <f t="shared" si="2"/>
        <v>2.6948400307744597E-4</v>
      </c>
      <c r="H61" s="21">
        <f t="shared" si="3"/>
        <v>-0.56406143451093116</v>
      </c>
      <c r="I61" s="21">
        <f t="shared" si="4"/>
        <v>-0.81060665706975055</v>
      </c>
    </row>
    <row r="62" spans="1:9" x14ac:dyDescent="0.3">
      <c r="A62" s="51" t="s">
        <v>650</v>
      </c>
      <c r="B62" s="52">
        <v>0.46295649999999999</v>
      </c>
      <c r="C62" s="21">
        <f t="shared" si="0"/>
        <v>7.0697564865759979E-5</v>
      </c>
      <c r="D62" s="52">
        <v>0.251444</v>
      </c>
      <c r="E62" s="21">
        <f t="shared" si="1"/>
        <v>4.0820550086874955E-5</v>
      </c>
      <c r="F62" s="52" t="s">
        <v>315</v>
      </c>
      <c r="G62" s="52" t="s">
        <v>315</v>
      </c>
      <c r="H62" s="21">
        <f t="shared" si="3"/>
        <v>0.84119127917150527</v>
      </c>
      <c r="I62" s="52" t="s">
        <v>315</v>
      </c>
    </row>
    <row r="63" spans="1:9" x14ac:dyDescent="0.3">
      <c r="A63" s="51" t="s">
        <v>651</v>
      </c>
      <c r="B63" s="52">
        <v>0.45345342</v>
      </c>
      <c r="C63" s="21">
        <f t="shared" si="0"/>
        <v>6.9246360239138454E-5</v>
      </c>
      <c r="D63" s="52" t="s">
        <v>315</v>
      </c>
      <c r="E63" s="52" t="s">
        <v>315</v>
      </c>
      <c r="F63" s="52">
        <v>11.458014159999999</v>
      </c>
      <c r="G63" s="21">
        <f t="shared" si="2"/>
        <v>1.254171378712713E-3</v>
      </c>
      <c r="H63" s="52" t="s">
        <v>315</v>
      </c>
      <c r="I63" s="21">
        <f t="shared" si="4"/>
        <v>-0.96042478097269168</v>
      </c>
    </row>
    <row r="64" spans="1:9" x14ac:dyDescent="0.3">
      <c r="A64" s="51" t="s">
        <v>652</v>
      </c>
      <c r="B64" s="52">
        <v>0.39822999999999997</v>
      </c>
      <c r="C64" s="21">
        <f t="shared" si="0"/>
        <v>6.0813254067048618E-5</v>
      </c>
      <c r="D64" s="52">
        <v>1.6614799999999999E-2</v>
      </c>
      <c r="E64" s="21">
        <f t="shared" si="1"/>
        <v>2.697321374076971E-6</v>
      </c>
      <c r="F64" s="52">
        <v>8.0258228599999999</v>
      </c>
      <c r="G64" s="21">
        <f t="shared" si="2"/>
        <v>8.784905639905589E-4</v>
      </c>
      <c r="H64" s="21">
        <f t="shared" si="3"/>
        <v>22.968389628523965</v>
      </c>
      <c r="I64" s="21">
        <f t="shared" si="4"/>
        <v>-0.95038141173227941</v>
      </c>
    </row>
    <row r="65" spans="1:9" x14ac:dyDescent="0.3">
      <c r="A65" s="51" t="s">
        <v>653</v>
      </c>
      <c r="B65" s="52">
        <v>0.39245892999999998</v>
      </c>
      <c r="C65" s="21">
        <f t="shared" si="0"/>
        <v>5.9931960477543249E-5</v>
      </c>
      <c r="D65" s="52">
        <v>7.7693750000000006E-2</v>
      </c>
      <c r="E65" s="21">
        <f t="shared" si="1"/>
        <v>1.2613152882200971E-5</v>
      </c>
      <c r="F65" s="52">
        <v>4.3800269999999995E-2</v>
      </c>
      <c r="G65" s="21">
        <f t="shared" si="2"/>
        <v>4.7942902013213324E-6</v>
      </c>
      <c r="H65" s="21">
        <f t="shared" si="3"/>
        <v>4.0513577990507592</v>
      </c>
      <c r="I65" s="21">
        <f t="shared" si="4"/>
        <v>7.9601943093044873</v>
      </c>
    </row>
    <row r="66" spans="1:9" x14ac:dyDescent="0.3">
      <c r="A66" s="51" t="s">
        <v>654</v>
      </c>
      <c r="B66" s="52">
        <v>0.330592</v>
      </c>
      <c r="C66" s="21">
        <f t="shared" si="0"/>
        <v>5.0484331387725027E-5</v>
      </c>
      <c r="D66" s="52">
        <v>1.97746501</v>
      </c>
      <c r="E66" s="21">
        <f t="shared" si="1"/>
        <v>3.2103056539725618E-4</v>
      </c>
      <c r="F66" s="52">
        <v>0.56165025999999996</v>
      </c>
      <c r="G66" s="21">
        <f t="shared" si="2"/>
        <v>6.1477117334837858E-5</v>
      </c>
      <c r="H66" s="21">
        <f t="shared" si="3"/>
        <v>-0.83282030360678794</v>
      </c>
      <c r="I66" s="21">
        <f t="shared" si="4"/>
        <v>-0.41139170842723372</v>
      </c>
    </row>
    <row r="67" spans="1:9" x14ac:dyDescent="0.3">
      <c r="A67" s="51" t="s">
        <v>655</v>
      </c>
      <c r="B67" s="52">
        <v>0.28132328000000001</v>
      </c>
      <c r="C67" s="21">
        <f t="shared" si="0"/>
        <v>4.2960560735292314E-5</v>
      </c>
      <c r="D67" s="52">
        <v>6.0578440000000004E-2</v>
      </c>
      <c r="E67" s="21">
        <f t="shared" si="1"/>
        <v>9.834576463167741E-6</v>
      </c>
      <c r="F67" s="52" t="s">
        <v>315</v>
      </c>
      <c r="G67" s="52" t="s">
        <v>315</v>
      </c>
      <c r="H67" s="21">
        <f t="shared" si="3"/>
        <v>3.6439505540254915</v>
      </c>
      <c r="I67" s="52" t="s">
        <v>315</v>
      </c>
    </row>
    <row r="68" spans="1:9" x14ac:dyDescent="0.3">
      <c r="A68" s="51" t="s">
        <v>656</v>
      </c>
      <c r="B68" s="52">
        <v>0.26053122000000001</v>
      </c>
      <c r="C68" s="21">
        <f t="shared" si="0"/>
        <v>3.978542870767682E-5</v>
      </c>
      <c r="D68" s="52">
        <v>7.7354999999999993E-2</v>
      </c>
      <c r="E68" s="21">
        <f t="shared" si="1"/>
        <v>1.2558158683325956E-5</v>
      </c>
      <c r="F68" s="52">
        <v>5.5000000000000002E-5</v>
      </c>
      <c r="G68" s="21">
        <f t="shared" si="2"/>
        <v>6.0201903109883415E-9</v>
      </c>
      <c r="H68" s="21">
        <f t="shared" si="3"/>
        <v>2.3679945704867174</v>
      </c>
      <c r="I68" s="21">
        <f t="shared" si="4"/>
        <v>4735.9312727272727</v>
      </c>
    </row>
    <row r="69" spans="1:9" x14ac:dyDescent="0.3">
      <c r="A69" s="51" t="s">
        <v>657</v>
      </c>
      <c r="B69" s="52">
        <v>0.23319582999999999</v>
      </c>
      <c r="C69" s="21">
        <f t="shared" si="0"/>
        <v>3.5611072137122463E-5</v>
      </c>
      <c r="D69" s="52">
        <v>0.30205155</v>
      </c>
      <c r="E69" s="21">
        <f t="shared" si="1"/>
        <v>4.9036407413154478E-5</v>
      </c>
      <c r="F69" s="52">
        <v>5.9033679999999998E-2</v>
      </c>
      <c r="G69" s="21">
        <f t="shared" si="2"/>
        <v>6.461708879236113E-6</v>
      </c>
      <c r="H69" s="21">
        <f t="shared" si="3"/>
        <v>-0.22796016110495054</v>
      </c>
      <c r="I69" s="21">
        <f t="shared" si="4"/>
        <v>2.9502167237414305</v>
      </c>
    </row>
    <row r="70" spans="1:9" x14ac:dyDescent="0.3">
      <c r="A70" s="51" t="s">
        <v>658</v>
      </c>
      <c r="B70" s="52">
        <v>0.21447748999999999</v>
      </c>
      <c r="C70" s="21">
        <f t="shared" si="0"/>
        <v>3.2752615551397127E-5</v>
      </c>
      <c r="D70" s="52">
        <v>0.24404298000000002</v>
      </c>
      <c r="E70" s="21">
        <f t="shared" si="1"/>
        <v>3.9619035206408679E-5</v>
      </c>
      <c r="F70" s="52" t="s">
        <v>315</v>
      </c>
      <c r="G70" s="52" t="s">
        <v>315</v>
      </c>
      <c r="H70" s="21">
        <f t="shared" si="3"/>
        <v>-0.12114870093784313</v>
      </c>
      <c r="I70" s="52" t="s">
        <v>315</v>
      </c>
    </row>
    <row r="71" spans="1:9" x14ac:dyDescent="0.3">
      <c r="A71" s="51" t="s">
        <v>659</v>
      </c>
      <c r="B71" s="52">
        <v>0.16800000000000001</v>
      </c>
      <c r="C71" s="21">
        <f t="shared" si="0"/>
        <v>2.5655090483550131E-5</v>
      </c>
      <c r="D71" s="52">
        <v>5.8603000000000002E-2</v>
      </c>
      <c r="E71" s="21">
        <f t="shared" si="1"/>
        <v>9.5138746470034395E-6</v>
      </c>
      <c r="F71" s="52">
        <v>4.4189434600000004</v>
      </c>
      <c r="G71" s="21">
        <f t="shared" si="2"/>
        <v>4.8368873823085998E-4</v>
      </c>
      <c r="H71" s="21">
        <f t="shared" si="3"/>
        <v>1.8667474361380818</v>
      </c>
      <c r="I71" s="21">
        <f t="shared" si="4"/>
        <v>-0.96198186251516327</v>
      </c>
    </row>
    <row r="72" spans="1:9" x14ac:dyDescent="0.3">
      <c r="A72" s="51" t="s">
        <v>660</v>
      </c>
      <c r="B72" s="52">
        <v>0.13028013999999999</v>
      </c>
      <c r="C72" s="21">
        <f t="shared" ref="C72:C131" si="5">(B72/$B$131)</f>
        <v>1.9894933213747489E-5</v>
      </c>
      <c r="D72" s="52">
        <v>0.34941917</v>
      </c>
      <c r="E72" s="21">
        <f t="shared" ref="E72:E131" si="6">(D72/$D$131)</f>
        <v>5.6726279928331056E-5</v>
      </c>
      <c r="F72" s="52">
        <v>4.8000000000000001E-2</v>
      </c>
      <c r="G72" s="21">
        <f t="shared" ref="G72:G131" si="7">(F72/$F$131)</f>
        <v>5.2539842714080067E-6</v>
      </c>
      <c r="H72" s="21">
        <f t="shared" ref="H72:H131" si="8">(B72/D72)-1</f>
        <v>-0.62715228245777133</v>
      </c>
      <c r="I72" s="21">
        <f t="shared" ref="I72:I131" si="9">(B72/F72)-1</f>
        <v>1.7141695833333332</v>
      </c>
    </row>
    <row r="73" spans="1:9" x14ac:dyDescent="0.3">
      <c r="A73" s="51" t="s">
        <v>661</v>
      </c>
      <c r="B73" s="52">
        <v>0.12112582000000001</v>
      </c>
      <c r="C73" s="21">
        <f t="shared" si="5"/>
        <v>1.8496987333298846E-5</v>
      </c>
      <c r="D73" s="52">
        <v>5.655818E-2</v>
      </c>
      <c r="E73" s="21">
        <f t="shared" si="6"/>
        <v>9.1819093695315425E-6</v>
      </c>
      <c r="F73" s="52">
        <v>9.9951539999999992E-2</v>
      </c>
      <c r="G73" s="21">
        <f t="shared" si="7"/>
        <v>1.0940496230479337E-5</v>
      </c>
      <c r="H73" s="21">
        <f t="shared" si="8"/>
        <v>1.1416145286146056</v>
      </c>
      <c r="I73" s="21">
        <f t="shared" si="9"/>
        <v>0.21184546031006635</v>
      </c>
    </row>
    <row r="74" spans="1:9" x14ac:dyDescent="0.3">
      <c r="A74" s="51" t="s">
        <v>662</v>
      </c>
      <c r="B74" s="52">
        <v>0.114</v>
      </c>
      <c r="C74" s="21">
        <f t="shared" si="5"/>
        <v>1.7408811399551874E-5</v>
      </c>
      <c r="D74" s="52">
        <v>0.13311999999999999</v>
      </c>
      <c r="E74" s="21">
        <f t="shared" si="6"/>
        <v>2.1611299643518213E-5</v>
      </c>
      <c r="F74" s="52">
        <v>3.8103999999999999E-2</v>
      </c>
      <c r="G74" s="21">
        <f t="shared" si="7"/>
        <v>4.1707878474527226E-6</v>
      </c>
      <c r="H74" s="21">
        <f t="shared" si="8"/>
        <v>-0.1436298076923076</v>
      </c>
      <c r="I74" s="21">
        <f t="shared" si="9"/>
        <v>1.9918118832668488</v>
      </c>
    </row>
    <row r="75" spans="1:9" x14ac:dyDescent="0.3">
      <c r="A75" s="51" t="s">
        <v>663</v>
      </c>
      <c r="B75" s="52">
        <v>0.1125</v>
      </c>
      <c r="C75" s="21">
        <f t="shared" si="5"/>
        <v>1.7179748091663035E-5</v>
      </c>
      <c r="D75" s="52">
        <v>0.64212239000000004</v>
      </c>
      <c r="E75" s="21">
        <f t="shared" si="6"/>
        <v>1.0424503739559845E-4</v>
      </c>
      <c r="F75" s="52" t="s">
        <v>315</v>
      </c>
      <c r="G75" s="52" t="s">
        <v>315</v>
      </c>
      <c r="H75" s="21">
        <f t="shared" si="8"/>
        <v>-0.82479975507472958</v>
      </c>
      <c r="I75" s="52" t="s">
        <v>315</v>
      </c>
    </row>
    <row r="76" spans="1:9" x14ac:dyDescent="0.3">
      <c r="A76" s="51" t="s">
        <v>664</v>
      </c>
      <c r="B76" s="52">
        <v>0.11052475</v>
      </c>
      <c r="C76" s="21">
        <f t="shared" si="5"/>
        <v>1.6878109892391414E-5</v>
      </c>
      <c r="D76" s="52">
        <v>1.8177454099999999</v>
      </c>
      <c r="E76" s="21">
        <f t="shared" si="6"/>
        <v>2.9510096703079828E-4</v>
      </c>
      <c r="F76" s="52">
        <v>8.3610839999999992E-2</v>
      </c>
      <c r="G76" s="21">
        <f t="shared" si="7"/>
        <v>9.1518757974835709E-6</v>
      </c>
      <c r="H76" s="21">
        <f t="shared" si="8"/>
        <v>-0.93919679324069916</v>
      </c>
      <c r="I76" s="21">
        <f t="shared" si="9"/>
        <v>0.32189498395184191</v>
      </c>
    </row>
    <row r="77" spans="1:9" x14ac:dyDescent="0.3">
      <c r="A77" s="51" t="s">
        <v>665</v>
      </c>
      <c r="B77" s="52">
        <v>0.10570549999999999</v>
      </c>
      <c r="C77" s="21">
        <f t="shared" si="5"/>
        <v>1.6142167661362548E-5</v>
      </c>
      <c r="D77" s="52">
        <v>0.20880651</v>
      </c>
      <c r="E77" s="21">
        <f t="shared" si="6"/>
        <v>3.389858815450182E-5</v>
      </c>
      <c r="F77" s="52" t="s">
        <v>315</v>
      </c>
      <c r="G77" s="52" t="s">
        <v>315</v>
      </c>
      <c r="H77" s="21">
        <f t="shared" si="8"/>
        <v>-0.49376338889050919</v>
      </c>
      <c r="I77" s="52" t="s">
        <v>315</v>
      </c>
    </row>
    <row r="78" spans="1:9" x14ac:dyDescent="0.3">
      <c r="A78" s="51" t="s">
        <v>666</v>
      </c>
      <c r="B78" s="52">
        <v>0.10074157</v>
      </c>
      <c r="C78" s="21">
        <f t="shared" si="5"/>
        <v>1.5384131510743448E-5</v>
      </c>
      <c r="D78" s="52">
        <v>1.2114E-2</v>
      </c>
      <c r="E78" s="21">
        <f t="shared" si="6"/>
        <v>1.9666412551200392E-6</v>
      </c>
      <c r="F78" s="52">
        <v>4.1716820000000002E-2</v>
      </c>
      <c r="G78" s="21">
        <f t="shared" si="7"/>
        <v>4.5662399194408121E-6</v>
      </c>
      <c r="H78" s="21">
        <f t="shared" si="8"/>
        <v>7.3161276209344557</v>
      </c>
      <c r="I78" s="21">
        <f t="shared" si="9"/>
        <v>1.4148909240924885</v>
      </c>
    </row>
    <row r="79" spans="1:9" x14ac:dyDescent="0.3">
      <c r="A79" s="51" t="s">
        <v>667</v>
      </c>
      <c r="B79" s="52">
        <v>9.6711969999999994E-2</v>
      </c>
      <c r="C79" s="21">
        <f t="shared" si="5"/>
        <v>1.4768775840430866E-5</v>
      </c>
      <c r="D79" s="52">
        <v>1.291E-2</v>
      </c>
      <c r="E79" s="21">
        <f t="shared" si="6"/>
        <v>2.0958674759451634E-6</v>
      </c>
      <c r="F79" s="52" t="s">
        <v>315</v>
      </c>
      <c r="G79" s="52" t="s">
        <v>315</v>
      </c>
      <c r="H79" s="21">
        <f t="shared" si="8"/>
        <v>6.4912447714949648</v>
      </c>
      <c r="I79" s="52" t="s">
        <v>315</v>
      </c>
    </row>
    <row r="80" spans="1:9" x14ac:dyDescent="0.3">
      <c r="A80" s="51" t="s">
        <v>668</v>
      </c>
      <c r="B80" s="52">
        <v>8.7355619999999995E-2</v>
      </c>
      <c r="C80" s="21">
        <f t="shared" si="5"/>
        <v>1.3339978186587031E-5</v>
      </c>
      <c r="D80" s="52" t="s">
        <v>315</v>
      </c>
      <c r="E80" s="52" t="s">
        <v>315</v>
      </c>
      <c r="F80" s="52">
        <v>1.089035E-2</v>
      </c>
      <c r="G80" s="21">
        <f t="shared" si="7"/>
        <v>1.1920359918776705E-6</v>
      </c>
      <c r="H80" s="52" t="s">
        <v>315</v>
      </c>
      <c r="I80" s="21">
        <f t="shared" si="9"/>
        <v>7.021378559917725</v>
      </c>
    </row>
    <row r="81" spans="1:9" x14ac:dyDescent="0.3">
      <c r="A81" s="51" t="s">
        <v>669</v>
      </c>
      <c r="B81" s="52">
        <v>4.9418999999999998E-2</v>
      </c>
      <c r="C81" s="21">
        <f t="shared" si="5"/>
        <v>7.5467197417057364E-6</v>
      </c>
      <c r="D81" s="52">
        <v>0.72592049000000003</v>
      </c>
      <c r="E81" s="21">
        <f t="shared" si="6"/>
        <v>1.1784919791736455E-4</v>
      </c>
      <c r="F81" s="52">
        <v>1.5395373400000001</v>
      </c>
      <c r="G81" s="21">
        <f t="shared" si="7"/>
        <v>1.6851468686677755E-4</v>
      </c>
      <c r="H81" s="21">
        <f t="shared" si="8"/>
        <v>-0.93192229633854251</v>
      </c>
      <c r="I81" s="21">
        <f t="shared" si="9"/>
        <v>-0.96790009653159825</v>
      </c>
    </row>
    <row r="82" spans="1:9" x14ac:dyDescent="0.3">
      <c r="A82" s="51" t="s">
        <v>670</v>
      </c>
      <c r="B82" s="52">
        <v>4.5499999999999999E-2</v>
      </c>
      <c r="C82" s="21">
        <f t="shared" si="5"/>
        <v>6.9482536726281602E-6</v>
      </c>
      <c r="D82" s="52" t="s">
        <v>315</v>
      </c>
      <c r="E82" s="52" t="s">
        <v>315</v>
      </c>
      <c r="F82" s="52">
        <v>2.7244859999999999E-2</v>
      </c>
      <c r="G82" s="21">
        <f t="shared" si="7"/>
        <v>2.9821680399315239E-6</v>
      </c>
      <c r="H82" s="52" t="s">
        <v>315</v>
      </c>
      <c r="I82" s="21">
        <f t="shared" si="9"/>
        <v>0.67003977998051734</v>
      </c>
    </row>
    <row r="83" spans="1:9" x14ac:dyDescent="0.3">
      <c r="A83" s="51" t="s">
        <v>671</v>
      </c>
      <c r="B83" s="52">
        <v>4.2737900000000002E-2</v>
      </c>
      <c r="C83" s="21">
        <f t="shared" si="5"/>
        <v>6.5264564974816494E-6</v>
      </c>
      <c r="D83" s="52" t="s">
        <v>315</v>
      </c>
      <c r="E83" s="52" t="s">
        <v>315</v>
      </c>
      <c r="F83" s="52" t="s">
        <v>315</v>
      </c>
      <c r="G83" s="52" t="s">
        <v>315</v>
      </c>
      <c r="H83" s="52" t="s">
        <v>315</v>
      </c>
      <c r="I83" s="52" t="s">
        <v>315</v>
      </c>
    </row>
    <row r="84" spans="1:9" x14ac:dyDescent="0.3">
      <c r="A84" s="51" t="s">
        <v>672</v>
      </c>
      <c r="B84" s="52">
        <v>4.0020519999999997E-2</v>
      </c>
      <c r="C84" s="21">
        <f t="shared" si="5"/>
        <v>6.1114884630876637E-6</v>
      </c>
      <c r="D84" s="52" t="s">
        <v>315</v>
      </c>
      <c r="E84" s="52" t="s">
        <v>315</v>
      </c>
      <c r="F84" s="52" t="s">
        <v>315</v>
      </c>
      <c r="G84" s="52" t="s">
        <v>315</v>
      </c>
      <c r="H84" s="52" t="s">
        <v>315</v>
      </c>
      <c r="I84" s="52" t="s">
        <v>315</v>
      </c>
    </row>
    <row r="85" spans="1:9" x14ac:dyDescent="0.3">
      <c r="A85" s="51" t="s">
        <v>673</v>
      </c>
      <c r="B85" s="52">
        <v>3.9590790000000001E-2</v>
      </c>
      <c r="C85" s="21">
        <f t="shared" si="5"/>
        <v>6.0458648795549499E-6</v>
      </c>
      <c r="D85" s="52" t="s">
        <v>315</v>
      </c>
      <c r="E85" s="52" t="s">
        <v>315</v>
      </c>
      <c r="F85" s="52" t="s">
        <v>315</v>
      </c>
      <c r="G85" s="52" t="s">
        <v>315</v>
      </c>
      <c r="H85" s="52" t="s">
        <v>315</v>
      </c>
      <c r="I85" s="52" t="s">
        <v>315</v>
      </c>
    </row>
    <row r="86" spans="1:9" x14ac:dyDescent="0.3">
      <c r="A86" s="51" t="s">
        <v>674</v>
      </c>
      <c r="B86" s="52">
        <v>3.7515199999999999E-2</v>
      </c>
      <c r="C86" s="21">
        <f t="shared" si="5"/>
        <v>5.7289038720742848E-6</v>
      </c>
      <c r="D86" s="52" t="s">
        <v>315</v>
      </c>
      <c r="E86" s="52" t="s">
        <v>315</v>
      </c>
      <c r="F86" s="52" t="s">
        <v>315</v>
      </c>
      <c r="G86" s="52" t="s">
        <v>315</v>
      </c>
      <c r="H86" s="52" t="s">
        <v>315</v>
      </c>
      <c r="I86" s="52" t="s">
        <v>315</v>
      </c>
    </row>
    <row r="87" spans="1:9" x14ac:dyDescent="0.3">
      <c r="A87" s="51" t="s">
        <v>675</v>
      </c>
      <c r="B87" s="52">
        <v>3.6902999999999998E-2</v>
      </c>
      <c r="C87" s="21">
        <f t="shared" si="5"/>
        <v>5.6354155006812527E-6</v>
      </c>
      <c r="D87" s="52">
        <v>8.4999999999999995E-4</v>
      </c>
      <c r="E87" s="21">
        <f t="shared" si="6"/>
        <v>1.3799282374542129E-7</v>
      </c>
      <c r="F87" s="52">
        <v>3.1186999999999999E-2</v>
      </c>
      <c r="G87" s="21">
        <f t="shared" si="7"/>
        <v>3.4136668223416983E-6</v>
      </c>
      <c r="H87" s="21">
        <f t="shared" si="8"/>
        <v>42.415294117647058</v>
      </c>
      <c r="I87" s="21">
        <f t="shared" si="9"/>
        <v>0.18328149549491779</v>
      </c>
    </row>
    <row r="88" spans="1:9" x14ac:dyDescent="0.3">
      <c r="A88" s="51" t="s">
        <v>676</v>
      </c>
      <c r="B88" s="52">
        <v>1.89E-2</v>
      </c>
      <c r="C88" s="21">
        <f t="shared" si="5"/>
        <v>2.8861976793993897E-6</v>
      </c>
      <c r="D88" s="52" t="s">
        <v>315</v>
      </c>
      <c r="E88" s="52" t="s">
        <v>315</v>
      </c>
      <c r="F88" s="52" t="s">
        <v>315</v>
      </c>
      <c r="G88" s="52" t="s">
        <v>315</v>
      </c>
      <c r="H88" s="52" t="s">
        <v>315</v>
      </c>
      <c r="I88" s="52" t="s">
        <v>315</v>
      </c>
    </row>
    <row r="89" spans="1:9" x14ac:dyDescent="0.3">
      <c r="A89" s="51" t="s">
        <v>677</v>
      </c>
      <c r="B89" s="52">
        <v>1.647419E-2</v>
      </c>
      <c r="C89" s="21">
        <f t="shared" si="5"/>
        <v>2.5157549707928377E-6</v>
      </c>
      <c r="D89" s="52" t="s">
        <v>315</v>
      </c>
      <c r="E89" s="52" t="s">
        <v>315</v>
      </c>
      <c r="F89" s="52">
        <v>7.4089999999999998E-3</v>
      </c>
      <c r="G89" s="21">
        <f t="shared" si="7"/>
        <v>8.1097436389295676E-7</v>
      </c>
      <c r="H89" s="52" t="s">
        <v>315</v>
      </c>
      <c r="I89" s="21">
        <f t="shared" si="9"/>
        <v>1.223537589418275</v>
      </c>
    </row>
    <row r="90" spans="1:9" x14ac:dyDescent="0.3">
      <c r="A90" s="51" t="s">
        <v>678</v>
      </c>
      <c r="B90" s="52">
        <v>1.29E-2</v>
      </c>
      <c r="C90" s="21">
        <f t="shared" si="5"/>
        <v>1.9699444478440276E-6</v>
      </c>
      <c r="D90" s="52" t="s">
        <v>315</v>
      </c>
      <c r="E90" s="52" t="s">
        <v>315</v>
      </c>
      <c r="F90" s="52">
        <v>2.3935200000000001E-3</v>
      </c>
      <c r="G90" s="21">
        <f t="shared" si="7"/>
        <v>2.619899256937603E-7</v>
      </c>
      <c r="H90" s="52" t="s">
        <v>315</v>
      </c>
      <c r="I90" s="21">
        <f t="shared" si="9"/>
        <v>4.3895517898325478</v>
      </c>
    </row>
    <row r="91" spans="1:9" x14ac:dyDescent="0.3">
      <c r="A91" s="51" t="s">
        <v>679</v>
      </c>
      <c r="B91" s="52">
        <v>1.0660329999999999E-2</v>
      </c>
      <c r="C91" s="21">
        <f t="shared" si="5"/>
        <v>1.6279269686577614E-6</v>
      </c>
      <c r="D91" s="52">
        <v>5.6092790000000003E-2</v>
      </c>
      <c r="E91" s="21">
        <f t="shared" si="6"/>
        <v>9.1063558633634477E-6</v>
      </c>
      <c r="F91" s="52" t="s">
        <v>315</v>
      </c>
      <c r="G91" s="52" t="s">
        <v>315</v>
      </c>
      <c r="H91" s="21">
        <f t="shared" si="8"/>
        <v>-0.80995186725424073</v>
      </c>
      <c r="I91" s="52" t="s">
        <v>315</v>
      </c>
    </row>
    <row r="92" spans="1:9" x14ac:dyDescent="0.3">
      <c r="A92" s="51" t="s">
        <v>680</v>
      </c>
      <c r="B92" s="52">
        <v>1.0354E-2</v>
      </c>
      <c r="C92" s="21">
        <f t="shared" si="5"/>
        <v>1.5811476599207028E-6</v>
      </c>
      <c r="D92" s="52">
        <v>2.0140799999999999</v>
      </c>
      <c r="E92" s="21">
        <f t="shared" si="6"/>
        <v>3.2697480758726833E-4</v>
      </c>
      <c r="F92" s="52">
        <v>1.0300000000000001E-3</v>
      </c>
      <c r="G92" s="21">
        <f t="shared" si="7"/>
        <v>1.1274174582396349E-7</v>
      </c>
      <c r="H92" s="21">
        <f t="shared" si="8"/>
        <v>-0.99485919129329525</v>
      </c>
      <c r="I92" s="21">
        <f t="shared" si="9"/>
        <v>9.0524271844660191</v>
      </c>
    </row>
    <row r="93" spans="1:9" x14ac:dyDescent="0.3">
      <c r="A93" s="51" t="s">
        <v>681</v>
      </c>
      <c r="B93" s="52">
        <v>9.8560000000000002E-3</v>
      </c>
      <c r="C93" s="21">
        <f t="shared" si="5"/>
        <v>1.5050986417016076E-6</v>
      </c>
      <c r="D93" s="52">
        <v>1.479452E-2</v>
      </c>
      <c r="E93" s="21">
        <f t="shared" si="6"/>
        <v>2.4018089303036592E-6</v>
      </c>
      <c r="F93" s="52">
        <v>2.7621840000000002E-2</v>
      </c>
      <c r="G93" s="21">
        <f t="shared" si="7"/>
        <v>3.023431518903095E-6</v>
      </c>
      <c r="H93" s="21">
        <f t="shared" si="8"/>
        <v>-0.33380738273360677</v>
      </c>
      <c r="I93" s="21">
        <f t="shared" si="9"/>
        <v>-0.64318090322730126</v>
      </c>
    </row>
    <row r="94" spans="1:9" x14ac:dyDescent="0.3">
      <c r="A94" s="51" t="s">
        <v>682</v>
      </c>
      <c r="B94" s="52">
        <v>6.6530000000000001E-3</v>
      </c>
      <c r="C94" s="21">
        <f t="shared" si="5"/>
        <v>1.0159721249229703E-6</v>
      </c>
      <c r="D94" s="52" t="s">
        <v>315</v>
      </c>
      <c r="E94" s="52" t="s">
        <v>315</v>
      </c>
      <c r="F94" s="52" t="s">
        <v>315</v>
      </c>
      <c r="G94" s="52" t="s">
        <v>315</v>
      </c>
      <c r="H94" s="52" t="s">
        <v>315</v>
      </c>
      <c r="I94" s="52" t="s">
        <v>315</v>
      </c>
    </row>
    <row r="95" spans="1:9" x14ac:dyDescent="0.3">
      <c r="A95" s="51" t="s">
        <v>683</v>
      </c>
      <c r="B95" s="52">
        <v>5.5849999999999997E-3</v>
      </c>
      <c r="C95" s="21">
        <f t="shared" si="5"/>
        <v>8.5287904970611582E-7</v>
      </c>
      <c r="D95" s="52">
        <v>3.2260000000000001E-3</v>
      </c>
      <c r="E95" s="21">
        <f t="shared" si="6"/>
        <v>5.2372335223850485E-7</v>
      </c>
      <c r="F95" s="52">
        <v>1.1000000000000001E-3</v>
      </c>
      <c r="G95" s="21">
        <f t="shared" si="7"/>
        <v>1.2040380621976684E-7</v>
      </c>
      <c r="H95" s="21">
        <f t="shared" si="8"/>
        <v>0.73124612523248578</v>
      </c>
      <c r="I95" s="21">
        <f t="shared" si="9"/>
        <v>4.0772727272727263</v>
      </c>
    </row>
    <row r="96" spans="1:9" x14ac:dyDescent="0.3">
      <c r="A96" s="51" t="s">
        <v>684</v>
      </c>
      <c r="B96" s="52">
        <v>4.9500000000000004E-3</v>
      </c>
      <c r="C96" s="21">
        <f t="shared" si="5"/>
        <v>7.559089160331735E-7</v>
      </c>
      <c r="D96" s="52">
        <v>7.7929999999999996E-3</v>
      </c>
      <c r="E96" s="21">
        <f t="shared" si="6"/>
        <v>1.2651506769977271E-6</v>
      </c>
      <c r="F96" s="52" t="s">
        <v>315</v>
      </c>
      <c r="G96" s="52" t="s">
        <v>315</v>
      </c>
      <c r="H96" s="21">
        <f t="shared" si="8"/>
        <v>-0.36481457718465282</v>
      </c>
      <c r="I96" s="52" t="s">
        <v>315</v>
      </c>
    </row>
    <row r="97" spans="1:9" x14ac:dyDescent="0.3">
      <c r="A97" s="51" t="s">
        <v>685</v>
      </c>
      <c r="B97" s="52">
        <v>2.5000000000000001E-3</v>
      </c>
      <c r="C97" s="21">
        <f t="shared" si="5"/>
        <v>3.8177217981473407E-7</v>
      </c>
      <c r="D97" s="52">
        <v>0.16351774999999999</v>
      </c>
      <c r="E97" s="21">
        <f t="shared" si="6"/>
        <v>2.6546207123526893E-5</v>
      </c>
      <c r="F97" s="52">
        <v>2.9999999999999997E-4</v>
      </c>
      <c r="G97" s="21">
        <f t="shared" si="7"/>
        <v>3.2837401696300043E-8</v>
      </c>
      <c r="H97" s="21">
        <f t="shared" si="8"/>
        <v>-0.98471113992211856</v>
      </c>
      <c r="I97" s="21">
        <f t="shared" si="9"/>
        <v>7.3333333333333339</v>
      </c>
    </row>
    <row r="98" spans="1:9" x14ac:dyDescent="0.3">
      <c r="A98" s="51" t="s">
        <v>686</v>
      </c>
      <c r="B98" s="52">
        <v>1.539E-3</v>
      </c>
      <c r="C98" s="21">
        <f t="shared" si="5"/>
        <v>2.350189538939503E-7</v>
      </c>
      <c r="D98" s="52" t="s">
        <v>315</v>
      </c>
      <c r="E98" s="52" t="s">
        <v>315</v>
      </c>
      <c r="F98" s="52" t="s">
        <v>315</v>
      </c>
      <c r="G98" s="52" t="s">
        <v>315</v>
      </c>
      <c r="H98" s="52" t="s">
        <v>315</v>
      </c>
      <c r="I98" s="52" t="s">
        <v>315</v>
      </c>
    </row>
    <row r="99" spans="1:9" x14ac:dyDescent="0.3">
      <c r="A99" s="51" t="s">
        <v>687</v>
      </c>
      <c r="B99" s="52">
        <v>4.4999999999999999E-4</v>
      </c>
      <c r="C99" s="21">
        <f t="shared" si="5"/>
        <v>6.8718992366652127E-8</v>
      </c>
      <c r="D99" s="52">
        <v>0.13379152</v>
      </c>
      <c r="E99" s="21">
        <f t="shared" si="6"/>
        <v>2.1720317221167068E-5</v>
      </c>
      <c r="F99" s="52">
        <v>1E-3</v>
      </c>
      <c r="G99" s="21">
        <f t="shared" si="7"/>
        <v>1.0945800565433349E-7</v>
      </c>
      <c r="H99" s="21">
        <f t="shared" si="8"/>
        <v>-0.99663655813163643</v>
      </c>
      <c r="I99" s="21">
        <f t="shared" si="9"/>
        <v>-0.55000000000000004</v>
      </c>
    </row>
    <row r="100" spans="1:9" x14ac:dyDescent="0.3">
      <c r="A100" s="51" t="s">
        <v>688</v>
      </c>
      <c r="B100" s="52">
        <v>4.4700000000000002E-4</v>
      </c>
      <c r="C100" s="21">
        <f t="shared" si="5"/>
        <v>6.826086575087445E-8</v>
      </c>
      <c r="D100" s="52" t="s">
        <v>315</v>
      </c>
      <c r="E100" s="52" t="s">
        <v>315</v>
      </c>
      <c r="F100" s="52" t="s">
        <v>315</v>
      </c>
      <c r="G100" s="52" t="s">
        <v>315</v>
      </c>
      <c r="H100" s="52" t="s">
        <v>315</v>
      </c>
      <c r="I100" s="52" t="s">
        <v>315</v>
      </c>
    </row>
    <row r="101" spans="1:9" x14ac:dyDescent="0.3">
      <c r="A101" s="51" t="s">
        <v>689</v>
      </c>
      <c r="B101" s="52">
        <v>3.7500000000000001E-4</v>
      </c>
      <c r="C101" s="21">
        <f t="shared" si="5"/>
        <v>5.7265826972210112E-8</v>
      </c>
      <c r="D101" s="52" t="s">
        <v>315</v>
      </c>
      <c r="E101" s="52" t="s">
        <v>315</v>
      </c>
      <c r="F101" s="52" t="s">
        <v>315</v>
      </c>
      <c r="G101" s="52" t="s">
        <v>315</v>
      </c>
      <c r="H101" s="52" t="s">
        <v>315</v>
      </c>
      <c r="I101" s="52" t="s">
        <v>315</v>
      </c>
    </row>
    <row r="102" spans="1:9" x14ac:dyDescent="0.3">
      <c r="A102" s="51" t="s">
        <v>690</v>
      </c>
      <c r="B102" s="52">
        <v>3.2499999999999999E-4</v>
      </c>
      <c r="C102" s="21">
        <f t="shared" si="5"/>
        <v>4.9630383375915427E-8</v>
      </c>
      <c r="D102" s="52">
        <v>5.0000000000000002E-5</v>
      </c>
      <c r="E102" s="21">
        <f t="shared" si="6"/>
        <v>8.1172249262012533E-9</v>
      </c>
      <c r="F102" s="52">
        <v>1.5499999999999999E-3</v>
      </c>
      <c r="G102" s="21">
        <f t="shared" si="7"/>
        <v>1.6965990876421688E-7</v>
      </c>
      <c r="H102" s="21">
        <f t="shared" si="8"/>
        <v>5.4999999999999991</v>
      </c>
      <c r="I102" s="21">
        <f t="shared" si="9"/>
        <v>-0.79032258064516125</v>
      </c>
    </row>
    <row r="103" spans="1:9" x14ac:dyDescent="0.3">
      <c r="A103" s="51" t="s">
        <v>691</v>
      </c>
      <c r="B103" s="52">
        <v>1.64E-4</v>
      </c>
      <c r="C103" s="21">
        <f t="shared" si="5"/>
        <v>2.5044254995846555E-8</v>
      </c>
      <c r="D103" s="52" t="s">
        <v>315</v>
      </c>
      <c r="E103" s="52" t="s">
        <v>315</v>
      </c>
      <c r="F103" s="52" t="s">
        <v>315</v>
      </c>
      <c r="G103" s="52" t="s">
        <v>315</v>
      </c>
      <c r="H103" s="52" t="s">
        <v>315</v>
      </c>
      <c r="I103" s="52" t="s">
        <v>315</v>
      </c>
    </row>
    <row r="104" spans="1:9" x14ac:dyDescent="0.3">
      <c r="A104" s="51" t="s">
        <v>692</v>
      </c>
      <c r="B104" s="52">
        <v>1.0000000000000001E-5</v>
      </c>
      <c r="C104" s="21">
        <f t="shared" si="5"/>
        <v>1.5270887192589364E-9</v>
      </c>
      <c r="D104" s="52" t="s">
        <v>315</v>
      </c>
      <c r="E104" s="52" t="s">
        <v>315</v>
      </c>
      <c r="F104" s="52" t="s">
        <v>315</v>
      </c>
      <c r="G104" s="52" t="s">
        <v>315</v>
      </c>
      <c r="H104" s="52" t="s">
        <v>315</v>
      </c>
      <c r="I104" s="52" t="s">
        <v>315</v>
      </c>
    </row>
    <row r="105" spans="1:9" x14ac:dyDescent="0.3">
      <c r="A105" s="51" t="s">
        <v>693</v>
      </c>
      <c r="B105" s="52" t="s">
        <v>315</v>
      </c>
      <c r="C105" s="52" t="s">
        <v>315</v>
      </c>
      <c r="D105" s="52">
        <v>8.0000000000000002E-3</v>
      </c>
      <c r="E105" s="21">
        <f t="shared" si="6"/>
        <v>1.2987559881922004E-6</v>
      </c>
      <c r="F105" s="52">
        <v>0.15107499999999999</v>
      </c>
      <c r="G105" s="21">
        <f t="shared" si="7"/>
        <v>1.6536368204228428E-5</v>
      </c>
      <c r="H105" s="52" t="s">
        <v>315</v>
      </c>
      <c r="I105" s="52" t="s">
        <v>315</v>
      </c>
    </row>
    <row r="106" spans="1:9" x14ac:dyDescent="0.3">
      <c r="A106" s="51" t="s">
        <v>694</v>
      </c>
      <c r="B106" s="52" t="s">
        <v>315</v>
      </c>
      <c r="C106" s="52" t="s">
        <v>315</v>
      </c>
      <c r="D106" s="52">
        <v>2.3191299999999998E-2</v>
      </c>
      <c r="E106" s="21">
        <f t="shared" si="6"/>
        <v>3.7649799686202218E-6</v>
      </c>
      <c r="F106" s="52" t="s">
        <v>315</v>
      </c>
      <c r="G106" s="52" t="s">
        <v>315</v>
      </c>
      <c r="H106" s="52" t="s">
        <v>315</v>
      </c>
      <c r="I106" s="52" t="s">
        <v>315</v>
      </c>
    </row>
    <row r="107" spans="1:9" x14ac:dyDescent="0.3">
      <c r="A107" s="51" t="s">
        <v>695</v>
      </c>
      <c r="B107" s="52" t="s">
        <v>315</v>
      </c>
      <c r="C107" s="52" t="s">
        <v>315</v>
      </c>
      <c r="D107" s="52" t="s">
        <v>315</v>
      </c>
      <c r="E107" s="52" t="s">
        <v>315</v>
      </c>
      <c r="F107" s="52">
        <v>3.6499999999999998E-2</v>
      </c>
      <c r="G107" s="21">
        <f t="shared" si="7"/>
        <v>3.9952172063831717E-6</v>
      </c>
      <c r="H107" s="52" t="s">
        <v>315</v>
      </c>
      <c r="I107" s="52" t="s">
        <v>315</v>
      </c>
    </row>
    <row r="108" spans="1:9" x14ac:dyDescent="0.3">
      <c r="A108" s="51" t="s">
        <v>696</v>
      </c>
      <c r="B108" s="52" t="s">
        <v>315</v>
      </c>
      <c r="C108" s="52" t="s">
        <v>315</v>
      </c>
      <c r="D108" s="52">
        <v>0.10421583</v>
      </c>
      <c r="E108" s="21">
        <f t="shared" si="6"/>
        <v>1.6918866659615044E-5</v>
      </c>
      <c r="F108" s="52" t="s">
        <v>315</v>
      </c>
      <c r="G108" s="52" t="s">
        <v>315</v>
      </c>
      <c r="H108" s="52" t="s">
        <v>315</v>
      </c>
      <c r="I108" s="52" t="s">
        <v>315</v>
      </c>
    </row>
    <row r="109" spans="1:9" x14ac:dyDescent="0.3">
      <c r="A109" s="51" t="s">
        <v>697</v>
      </c>
      <c r="B109" s="52" t="s">
        <v>315</v>
      </c>
      <c r="C109" s="52" t="s">
        <v>315</v>
      </c>
      <c r="D109" s="52">
        <v>2.0000000000000001E-4</v>
      </c>
      <c r="E109" s="21">
        <f t="shared" si="6"/>
        <v>3.2468899704805013E-8</v>
      </c>
      <c r="F109" s="52" t="s">
        <v>315</v>
      </c>
      <c r="G109" s="52" t="s">
        <v>315</v>
      </c>
      <c r="H109" s="52" t="s">
        <v>315</v>
      </c>
      <c r="I109" s="52" t="s">
        <v>315</v>
      </c>
    </row>
    <row r="110" spans="1:9" x14ac:dyDescent="0.3">
      <c r="A110" s="51" t="s">
        <v>698</v>
      </c>
      <c r="B110" s="52" t="s">
        <v>315</v>
      </c>
      <c r="C110" s="52" t="s">
        <v>315</v>
      </c>
      <c r="D110" s="52" t="s">
        <v>315</v>
      </c>
      <c r="E110" s="52" t="s">
        <v>315</v>
      </c>
      <c r="F110" s="52">
        <v>0.11964394</v>
      </c>
      <c r="G110" s="21">
        <f t="shared" si="7"/>
        <v>1.3095987061026736E-5</v>
      </c>
      <c r="H110" s="52" t="s">
        <v>315</v>
      </c>
      <c r="I110" s="52" t="s">
        <v>315</v>
      </c>
    </row>
    <row r="111" spans="1:9" x14ac:dyDescent="0.3">
      <c r="A111" s="51" t="s">
        <v>699</v>
      </c>
      <c r="B111" s="52" t="s">
        <v>315</v>
      </c>
      <c r="C111" s="52" t="s">
        <v>315</v>
      </c>
      <c r="D111" s="52" t="s">
        <v>315</v>
      </c>
      <c r="E111" s="52" t="s">
        <v>315</v>
      </c>
      <c r="F111" s="52">
        <v>0.13653678</v>
      </c>
      <c r="G111" s="21">
        <f t="shared" si="7"/>
        <v>1.4945043637264485E-5</v>
      </c>
      <c r="H111" s="52" t="s">
        <v>315</v>
      </c>
      <c r="I111" s="52" t="s">
        <v>315</v>
      </c>
    </row>
    <row r="112" spans="1:9" x14ac:dyDescent="0.3">
      <c r="A112" s="51" t="s">
        <v>700</v>
      </c>
      <c r="B112" s="52" t="s">
        <v>315</v>
      </c>
      <c r="C112" s="52" t="s">
        <v>315</v>
      </c>
      <c r="D112" s="52">
        <v>4.1000000000000003E-3</v>
      </c>
      <c r="E112" s="21">
        <f t="shared" si="6"/>
        <v>6.6561244394850269E-7</v>
      </c>
      <c r="F112" s="52" t="s">
        <v>315</v>
      </c>
      <c r="G112" s="52" t="s">
        <v>315</v>
      </c>
      <c r="H112" s="52" t="s">
        <v>315</v>
      </c>
      <c r="I112" s="52" t="s">
        <v>315</v>
      </c>
    </row>
    <row r="113" spans="1:9" x14ac:dyDescent="0.3">
      <c r="A113" s="51" t="s">
        <v>701</v>
      </c>
      <c r="B113" s="52" t="s">
        <v>315</v>
      </c>
      <c r="C113" s="52" t="s">
        <v>315</v>
      </c>
      <c r="D113" s="52" t="s">
        <v>315</v>
      </c>
      <c r="E113" s="52" t="s">
        <v>315</v>
      </c>
      <c r="F113" s="52">
        <v>3.2000000000000003E-4</v>
      </c>
      <c r="G113" s="21">
        <f t="shared" si="7"/>
        <v>3.5026561809386716E-8</v>
      </c>
      <c r="H113" s="52" t="s">
        <v>315</v>
      </c>
      <c r="I113" s="52" t="s">
        <v>315</v>
      </c>
    </row>
    <row r="114" spans="1:9" x14ac:dyDescent="0.3">
      <c r="A114" s="51" t="s">
        <v>702</v>
      </c>
      <c r="B114" s="52" t="s">
        <v>315</v>
      </c>
      <c r="C114" s="52" t="s">
        <v>315</v>
      </c>
      <c r="D114" s="52" t="s">
        <v>315</v>
      </c>
      <c r="E114" s="52" t="s">
        <v>315</v>
      </c>
      <c r="F114" s="52">
        <v>1E-3</v>
      </c>
      <c r="G114" s="21">
        <f t="shared" si="7"/>
        <v>1.0945800565433349E-7</v>
      </c>
      <c r="H114" s="52" t="s">
        <v>315</v>
      </c>
      <c r="I114" s="52" t="s">
        <v>315</v>
      </c>
    </row>
    <row r="115" spans="1:9" x14ac:dyDescent="0.3">
      <c r="A115" s="51" t="s">
        <v>703</v>
      </c>
      <c r="B115" s="52" t="s">
        <v>315</v>
      </c>
      <c r="C115" s="52" t="s">
        <v>315</v>
      </c>
      <c r="D115" s="52" t="s">
        <v>315</v>
      </c>
      <c r="E115" s="52" t="s">
        <v>315</v>
      </c>
      <c r="F115" s="52">
        <v>0.51058878000000008</v>
      </c>
      <c r="G115" s="21">
        <f t="shared" si="7"/>
        <v>5.5888029568279239E-5</v>
      </c>
      <c r="H115" s="52" t="s">
        <v>315</v>
      </c>
      <c r="I115" s="52" t="s">
        <v>315</v>
      </c>
    </row>
    <row r="116" spans="1:9" x14ac:dyDescent="0.3">
      <c r="A116" s="51" t="s">
        <v>704</v>
      </c>
      <c r="B116" s="52" t="s">
        <v>315</v>
      </c>
      <c r="C116" s="52" t="s">
        <v>315</v>
      </c>
      <c r="D116" s="52" t="s">
        <v>315</v>
      </c>
      <c r="E116" s="52" t="s">
        <v>315</v>
      </c>
      <c r="F116" s="52">
        <v>1.3745499999999999</v>
      </c>
      <c r="G116" s="21">
        <f t="shared" si="7"/>
        <v>1.5045550167216407E-4</v>
      </c>
      <c r="H116" s="52" t="s">
        <v>315</v>
      </c>
      <c r="I116" s="52" t="s">
        <v>315</v>
      </c>
    </row>
    <row r="117" spans="1:9" x14ac:dyDescent="0.3">
      <c r="A117" s="51" t="s">
        <v>705</v>
      </c>
      <c r="B117" s="52" t="s">
        <v>315</v>
      </c>
      <c r="C117" s="52" t="s">
        <v>315</v>
      </c>
      <c r="D117" s="52" t="s">
        <v>315</v>
      </c>
      <c r="E117" s="52" t="s">
        <v>315</v>
      </c>
      <c r="F117" s="52">
        <v>8.306297E-2</v>
      </c>
      <c r="G117" s="21">
        <f t="shared" si="7"/>
        <v>9.0919070399257324E-6</v>
      </c>
      <c r="H117" s="52" t="s">
        <v>315</v>
      </c>
      <c r="I117" s="52" t="s">
        <v>315</v>
      </c>
    </row>
    <row r="118" spans="1:9" x14ac:dyDescent="0.3">
      <c r="A118" s="51" t="s">
        <v>706</v>
      </c>
      <c r="B118" s="52" t="s">
        <v>315</v>
      </c>
      <c r="C118" s="52" t="s">
        <v>315</v>
      </c>
      <c r="D118" s="52">
        <v>0.56137668000000007</v>
      </c>
      <c r="E118" s="21">
        <f t="shared" si="6"/>
        <v>9.1136415597682085E-5</v>
      </c>
      <c r="F118" s="52" t="s">
        <v>315</v>
      </c>
      <c r="G118" s="52" t="s">
        <v>315</v>
      </c>
      <c r="H118" s="52" t="s">
        <v>315</v>
      </c>
      <c r="I118" s="52" t="s">
        <v>315</v>
      </c>
    </row>
    <row r="119" spans="1:9" x14ac:dyDescent="0.3">
      <c r="A119" s="51" t="s">
        <v>707</v>
      </c>
      <c r="B119" s="52" t="s">
        <v>315</v>
      </c>
      <c r="C119" s="52" t="s">
        <v>315</v>
      </c>
      <c r="D119" s="52">
        <v>0.10824</v>
      </c>
      <c r="E119" s="21">
        <f t="shared" si="6"/>
        <v>1.757216852024047E-5</v>
      </c>
      <c r="F119" s="52">
        <v>1.5840202800000001</v>
      </c>
      <c r="G119" s="21">
        <f t="shared" si="7"/>
        <v>1.7338370076481891E-4</v>
      </c>
      <c r="H119" s="52" t="s">
        <v>315</v>
      </c>
      <c r="I119" s="52" t="s">
        <v>315</v>
      </c>
    </row>
    <row r="120" spans="1:9" x14ac:dyDescent="0.3">
      <c r="A120" s="51" t="s">
        <v>708</v>
      </c>
      <c r="B120" s="52" t="s">
        <v>315</v>
      </c>
      <c r="C120" s="52" t="s">
        <v>315</v>
      </c>
      <c r="D120" s="52">
        <v>5.7682410000000003E-2</v>
      </c>
      <c r="E120" s="21">
        <f t="shared" si="6"/>
        <v>9.3644219251072084E-6</v>
      </c>
      <c r="F120" s="52">
        <v>5.2275010000000004E-2</v>
      </c>
      <c r="G120" s="21">
        <f t="shared" si="7"/>
        <v>5.7219183401603394E-6</v>
      </c>
      <c r="H120" s="52" t="s">
        <v>315</v>
      </c>
      <c r="I120" s="52" t="s">
        <v>315</v>
      </c>
    </row>
    <row r="121" spans="1:9" x14ac:dyDescent="0.3">
      <c r="A121" s="51" t="s">
        <v>709</v>
      </c>
      <c r="B121" s="52" t="s">
        <v>315</v>
      </c>
      <c r="C121" s="52" t="s">
        <v>315</v>
      </c>
      <c r="D121" s="52">
        <v>0.22854553</v>
      </c>
      <c r="E121" s="21">
        <f t="shared" si="6"/>
        <v>3.7103109457757522E-5</v>
      </c>
      <c r="F121" s="52">
        <v>0.38056824</v>
      </c>
      <c r="G121" s="21">
        <f t="shared" si="7"/>
        <v>4.1656240565779742E-5</v>
      </c>
      <c r="H121" s="52" t="s">
        <v>315</v>
      </c>
      <c r="I121" s="52" t="s">
        <v>315</v>
      </c>
    </row>
    <row r="122" spans="1:9" x14ac:dyDescent="0.3">
      <c r="A122" s="51" t="s">
        <v>710</v>
      </c>
      <c r="B122" s="52" t="s">
        <v>315</v>
      </c>
      <c r="C122" s="52" t="s">
        <v>315</v>
      </c>
      <c r="D122" s="52" t="s">
        <v>315</v>
      </c>
      <c r="E122" s="52" t="s">
        <v>315</v>
      </c>
      <c r="F122" s="52">
        <v>6.8800000000000003E-4</v>
      </c>
      <c r="G122" s="21">
        <f t="shared" si="7"/>
        <v>7.5307107890181433E-8</v>
      </c>
      <c r="H122" s="52" t="s">
        <v>315</v>
      </c>
      <c r="I122" s="52" t="s">
        <v>315</v>
      </c>
    </row>
    <row r="123" spans="1:9" x14ac:dyDescent="0.3">
      <c r="A123" s="51" t="s">
        <v>711</v>
      </c>
      <c r="B123" s="52" t="s">
        <v>315</v>
      </c>
      <c r="C123" s="52" t="s">
        <v>315</v>
      </c>
      <c r="D123" s="52">
        <v>0.13808699999999999</v>
      </c>
      <c r="E123" s="21">
        <f t="shared" si="6"/>
        <v>2.2417664767687043E-5</v>
      </c>
      <c r="F123" s="52">
        <v>1.8806933300000002</v>
      </c>
      <c r="G123" s="21">
        <f t="shared" si="7"/>
        <v>2.0585694114920729E-4</v>
      </c>
      <c r="H123" s="52" t="s">
        <v>315</v>
      </c>
      <c r="I123" s="52" t="s">
        <v>315</v>
      </c>
    </row>
    <row r="124" spans="1:9" x14ac:dyDescent="0.3">
      <c r="A124" s="51" t="s">
        <v>712</v>
      </c>
      <c r="B124" s="52" t="s">
        <v>315</v>
      </c>
      <c r="C124" s="52" t="s">
        <v>315</v>
      </c>
      <c r="D124" s="52" t="s">
        <v>315</v>
      </c>
      <c r="E124" s="52" t="s">
        <v>315</v>
      </c>
      <c r="F124" s="52">
        <v>18.66975901</v>
      </c>
      <c r="G124" s="21">
        <f t="shared" si="7"/>
        <v>2.0435545872816234E-3</v>
      </c>
      <c r="H124" s="52" t="s">
        <v>315</v>
      </c>
      <c r="I124" s="52" t="s">
        <v>315</v>
      </c>
    </row>
    <row r="125" spans="1:9" x14ac:dyDescent="0.3">
      <c r="A125" s="51" t="s">
        <v>713</v>
      </c>
      <c r="B125" s="52" t="s">
        <v>315</v>
      </c>
      <c r="C125" s="52" t="s">
        <v>315</v>
      </c>
      <c r="D125" s="52">
        <v>1.5076590000000001E-2</v>
      </c>
      <c r="E125" s="21">
        <f t="shared" si="6"/>
        <v>2.4476014430023309E-6</v>
      </c>
      <c r="F125" s="52">
        <v>0.36959101999999999</v>
      </c>
      <c r="G125" s="21">
        <f t="shared" si="7"/>
        <v>4.0454695956950878E-5</v>
      </c>
      <c r="H125" s="52" t="s">
        <v>315</v>
      </c>
      <c r="I125" s="52" t="s">
        <v>315</v>
      </c>
    </row>
    <row r="126" spans="1:9" x14ac:dyDescent="0.3">
      <c r="A126" s="51" t="s">
        <v>714</v>
      </c>
      <c r="B126" s="52" t="s">
        <v>315</v>
      </c>
      <c r="C126" s="52" t="s">
        <v>315</v>
      </c>
      <c r="D126" s="52" t="s">
        <v>315</v>
      </c>
      <c r="E126" s="52" t="s">
        <v>315</v>
      </c>
      <c r="F126" s="52">
        <v>0.14239468999999999</v>
      </c>
      <c r="G126" s="21">
        <f t="shared" si="7"/>
        <v>1.5586238783167063E-5</v>
      </c>
      <c r="H126" s="52" t="s">
        <v>315</v>
      </c>
      <c r="I126" s="52" t="s">
        <v>315</v>
      </c>
    </row>
    <row r="127" spans="1:9" x14ac:dyDescent="0.3">
      <c r="A127" s="51" t="s">
        <v>715</v>
      </c>
      <c r="B127" s="52" t="s">
        <v>315</v>
      </c>
      <c r="C127" s="52" t="s">
        <v>315</v>
      </c>
      <c r="D127" s="52">
        <v>5.0000000000000004E-6</v>
      </c>
      <c r="E127" s="21">
        <f t="shared" si="6"/>
        <v>8.1172249262012529E-10</v>
      </c>
      <c r="F127" s="52" t="s">
        <v>315</v>
      </c>
      <c r="G127" s="52" t="s">
        <v>315</v>
      </c>
      <c r="H127" s="52" t="s">
        <v>315</v>
      </c>
      <c r="I127" s="52" t="s">
        <v>315</v>
      </c>
    </row>
    <row r="128" spans="1:9" x14ac:dyDescent="0.3">
      <c r="A128" s="51" t="s">
        <v>716</v>
      </c>
      <c r="B128" s="52" t="s">
        <v>315</v>
      </c>
      <c r="C128" s="52" t="s">
        <v>315</v>
      </c>
      <c r="D128" s="52">
        <v>5.0000000000000001E-4</v>
      </c>
      <c r="E128" s="21">
        <f t="shared" si="6"/>
        <v>8.1172249262012527E-8</v>
      </c>
      <c r="F128" s="52" t="s">
        <v>315</v>
      </c>
      <c r="G128" s="52" t="s">
        <v>315</v>
      </c>
      <c r="H128" s="52" t="s">
        <v>315</v>
      </c>
      <c r="I128" s="52" t="s">
        <v>315</v>
      </c>
    </row>
    <row r="129" spans="1:9" x14ac:dyDescent="0.3">
      <c r="A129" s="51" t="s">
        <v>717</v>
      </c>
      <c r="B129" s="52" t="s">
        <v>315</v>
      </c>
      <c r="C129" s="52" t="s">
        <v>315</v>
      </c>
      <c r="D129" s="52">
        <v>0.25830835999999996</v>
      </c>
      <c r="E129" s="21">
        <f t="shared" si="6"/>
        <v>4.1934941168763322E-5</v>
      </c>
      <c r="F129" s="52" t="s">
        <v>315</v>
      </c>
      <c r="G129" s="52" t="s">
        <v>315</v>
      </c>
      <c r="H129" s="52" t="s">
        <v>315</v>
      </c>
      <c r="I129" s="52" t="s">
        <v>315</v>
      </c>
    </row>
    <row r="130" spans="1:9" x14ac:dyDescent="0.3">
      <c r="A130" s="51" t="s">
        <v>718</v>
      </c>
      <c r="B130" s="52" t="s">
        <v>315</v>
      </c>
      <c r="C130" s="52" t="s">
        <v>315</v>
      </c>
      <c r="D130" s="52">
        <v>0.23456014</v>
      </c>
      <c r="E130" s="21">
        <f t="shared" si="6"/>
        <v>3.8079548302025106E-5</v>
      </c>
      <c r="F130" s="52" t="s">
        <v>315</v>
      </c>
      <c r="G130" s="52" t="s">
        <v>315</v>
      </c>
      <c r="H130" s="52" t="s">
        <v>315</v>
      </c>
      <c r="I130" s="52" t="s">
        <v>315</v>
      </c>
    </row>
    <row r="131" spans="1:9" s="22" customFormat="1" x14ac:dyDescent="0.3">
      <c r="A131" s="53" t="s">
        <v>26</v>
      </c>
      <c r="B131" s="54">
        <v>6548.4080092299992</v>
      </c>
      <c r="C131" s="25">
        <f t="shared" si="5"/>
        <v>1</v>
      </c>
      <c r="D131" s="54">
        <v>6159.7406077299993</v>
      </c>
      <c r="E131" s="21">
        <f t="shared" si="6"/>
        <v>1</v>
      </c>
      <c r="F131" s="54">
        <v>9135.9238095199998</v>
      </c>
      <c r="G131" s="21">
        <f t="shared" si="7"/>
        <v>1</v>
      </c>
      <c r="H131" s="25">
        <f t="shared" si="8"/>
        <v>6.3098014389153301E-2</v>
      </c>
      <c r="I131" s="25">
        <f t="shared" si="9"/>
        <v>-0.28322431909882007</v>
      </c>
    </row>
  </sheetData>
  <sortState ref="A8:D263">
    <sortCondition descending="1" ref="B7:B263"/>
  </sortState>
  <mergeCells count="6">
    <mergeCell ref="I5:I6"/>
    <mergeCell ref="A5:A6"/>
    <mergeCell ref="B5:C5"/>
    <mergeCell ref="D5:E5"/>
    <mergeCell ref="F5:G5"/>
    <mergeCell ref="H5:H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/>
  </sheetViews>
  <sheetFormatPr defaultRowHeight="14.4" x14ac:dyDescent="0.3"/>
  <cols>
    <col min="1" max="1" width="38" bestFit="1" customWidth="1"/>
    <col min="2" max="2" width="12" bestFit="1" customWidth="1"/>
    <col min="3" max="3" width="8.109375" style="16" bestFit="1" customWidth="1"/>
    <col min="4" max="4" width="12" bestFit="1" customWidth="1"/>
    <col min="5" max="5" width="8.109375" style="16" bestFit="1" customWidth="1"/>
    <col min="6" max="6" width="12" bestFit="1" customWidth="1"/>
    <col min="7" max="7" width="8.109375" bestFit="1" customWidth="1"/>
    <col min="8" max="8" width="10" bestFit="1" customWidth="1"/>
    <col min="9" max="9" width="13.109375" bestFit="1" customWidth="1"/>
  </cols>
  <sheetData>
    <row r="1" spans="1:9" x14ac:dyDescent="0.3">
      <c r="A1" s="22" t="s">
        <v>798</v>
      </c>
      <c r="B1" s="12"/>
      <c r="D1" s="12"/>
      <c r="F1" s="12"/>
    </row>
    <row r="2" spans="1:9" x14ac:dyDescent="0.3">
      <c r="A2" s="12"/>
      <c r="B2" s="14"/>
      <c r="C2" s="15"/>
      <c r="D2" s="12"/>
      <c r="F2" s="12"/>
    </row>
    <row r="3" spans="1:9" s="16" customFormat="1" x14ac:dyDescent="0.3">
      <c r="A3" s="22" t="s">
        <v>48</v>
      </c>
      <c r="B3" s="59" t="s">
        <v>315</v>
      </c>
      <c r="C3" s="15"/>
    </row>
    <row r="4" spans="1:9" x14ac:dyDescent="0.3">
      <c r="A4" s="12"/>
      <c r="B4" s="12"/>
      <c r="D4" s="12"/>
      <c r="F4" s="12"/>
    </row>
    <row r="5" spans="1:9" x14ac:dyDescent="0.3">
      <c r="A5" s="94" t="s">
        <v>18</v>
      </c>
      <c r="B5" s="95">
        <v>44275</v>
      </c>
      <c r="C5" s="95"/>
      <c r="D5" s="95">
        <v>44247</v>
      </c>
      <c r="E5" s="95"/>
      <c r="F5" s="95">
        <v>43909</v>
      </c>
      <c r="G5" s="95"/>
      <c r="H5" s="94" t="s">
        <v>24</v>
      </c>
      <c r="I5" s="94" t="s">
        <v>25</v>
      </c>
    </row>
    <row r="6" spans="1:9" x14ac:dyDescent="0.3">
      <c r="A6" s="94"/>
      <c r="B6" s="23" t="s">
        <v>22</v>
      </c>
      <c r="C6" s="23" t="s">
        <v>23</v>
      </c>
      <c r="D6" s="23" t="s">
        <v>22</v>
      </c>
      <c r="E6" s="23" t="s">
        <v>23</v>
      </c>
      <c r="F6" s="23" t="s">
        <v>22</v>
      </c>
      <c r="G6" s="23" t="s">
        <v>23</v>
      </c>
      <c r="H6" s="94"/>
      <c r="I6" s="94"/>
    </row>
    <row r="7" spans="1:9" x14ac:dyDescent="0.3">
      <c r="A7" s="59" t="s">
        <v>693</v>
      </c>
      <c r="B7" s="60" t="s">
        <v>315</v>
      </c>
      <c r="C7" s="60" t="s">
        <v>315</v>
      </c>
      <c r="D7" s="59" t="s">
        <v>315</v>
      </c>
      <c r="E7" s="60" t="s">
        <v>315</v>
      </c>
      <c r="F7" s="60">
        <v>0.15107499999999999</v>
      </c>
      <c r="G7" s="21">
        <f>(F7/$F$109)</f>
        <v>4.518645490133011E-5</v>
      </c>
      <c r="H7" s="60" t="s">
        <v>315</v>
      </c>
      <c r="I7" s="60" t="s">
        <v>315</v>
      </c>
    </row>
    <row r="8" spans="1:9" x14ac:dyDescent="0.3">
      <c r="A8" s="59" t="s">
        <v>726</v>
      </c>
      <c r="B8" s="60">
        <v>256.91740078999999</v>
      </c>
      <c r="C8" s="21">
        <f t="shared" ref="C8:C70" si="0">(B8/$B$109)</f>
        <v>6.7440999832764512E-2</v>
      </c>
      <c r="D8" s="60">
        <v>126.16514861</v>
      </c>
      <c r="E8" s="21">
        <f t="shared" ref="E8:E71" si="1">(D8/$D$109)</f>
        <v>3.4876961375820678E-2</v>
      </c>
      <c r="F8" s="60">
        <v>72.753461340000001</v>
      </c>
      <c r="G8" s="21">
        <f t="shared" ref="G8:G71" si="2">(F8/$F$109)</f>
        <v>2.1760522917462017E-2</v>
      </c>
      <c r="H8" s="21">
        <f t="shared" ref="H8:H70" si="3">(B8/D8)-1</f>
        <v>1.0363579294324738</v>
      </c>
      <c r="I8" s="21">
        <f t="shared" ref="I8:I70" si="4">(B8/F8)-1</f>
        <v>2.5313426475936791</v>
      </c>
    </row>
    <row r="9" spans="1:9" x14ac:dyDescent="0.3">
      <c r="A9" s="59" t="s">
        <v>694</v>
      </c>
      <c r="B9" s="60" t="s">
        <v>315</v>
      </c>
      <c r="C9" s="60" t="s">
        <v>315</v>
      </c>
      <c r="D9" s="60">
        <v>2.2778000000000004E-3</v>
      </c>
      <c r="E9" s="21">
        <f t="shared" si="1"/>
        <v>6.2967264333367281E-7</v>
      </c>
      <c r="F9" s="60">
        <v>0</v>
      </c>
      <c r="G9" s="21">
        <f t="shared" si="2"/>
        <v>0</v>
      </c>
      <c r="H9" s="60" t="s">
        <v>315</v>
      </c>
      <c r="I9" s="60" t="s">
        <v>315</v>
      </c>
    </row>
    <row r="10" spans="1:9" x14ac:dyDescent="0.3">
      <c r="A10" s="59" t="s">
        <v>611</v>
      </c>
      <c r="B10" s="60">
        <v>53.536672200000005</v>
      </c>
      <c r="C10" s="21">
        <f t="shared" si="0"/>
        <v>1.4053414403947617E-2</v>
      </c>
      <c r="D10" s="60">
        <v>28.286688870000003</v>
      </c>
      <c r="E10" s="21">
        <f t="shared" si="1"/>
        <v>7.8195426077487407E-3</v>
      </c>
      <c r="F10" s="60">
        <v>19.58698931</v>
      </c>
      <c r="G10" s="21">
        <f t="shared" si="2"/>
        <v>5.8584584418940929E-3</v>
      </c>
      <c r="H10" s="21">
        <f t="shared" si="3"/>
        <v>0.89264542223531018</v>
      </c>
      <c r="I10" s="21">
        <f t="shared" si="4"/>
        <v>1.7332772460679924</v>
      </c>
    </row>
    <row r="11" spans="1:9" x14ac:dyDescent="0.3">
      <c r="A11" s="59" t="s">
        <v>657</v>
      </c>
      <c r="B11" s="60">
        <v>4.8399999999999997E-3</v>
      </c>
      <c r="C11" s="21">
        <f t="shared" si="0"/>
        <v>1.2705034310127788E-6</v>
      </c>
      <c r="D11" s="60">
        <v>7.7345730000000001E-2</v>
      </c>
      <c r="E11" s="21">
        <f t="shared" si="1"/>
        <v>2.138137249085633E-5</v>
      </c>
      <c r="F11" s="60">
        <v>2.3E-3</v>
      </c>
      <c r="G11" s="21">
        <f t="shared" si="2"/>
        <v>6.8792881862028302E-7</v>
      </c>
      <c r="H11" s="21">
        <f t="shared" si="3"/>
        <v>-0.93742382417232339</v>
      </c>
      <c r="I11" s="21">
        <f t="shared" si="4"/>
        <v>1.1043478260869564</v>
      </c>
    </row>
    <row r="12" spans="1:9" x14ac:dyDescent="0.3">
      <c r="A12" s="59" t="s">
        <v>615</v>
      </c>
      <c r="B12" s="60">
        <v>37.781789009999997</v>
      </c>
      <c r="C12" s="21">
        <f t="shared" si="0"/>
        <v>9.9177463981417156E-3</v>
      </c>
      <c r="D12" s="60">
        <v>166.92898346999999</v>
      </c>
      <c r="E12" s="21">
        <f t="shared" si="1"/>
        <v>4.6145673136604552E-2</v>
      </c>
      <c r="F12" s="60">
        <v>3.4280000000000001E-3</v>
      </c>
      <c r="G12" s="21">
        <f t="shared" si="2"/>
        <v>1.0253130392305784E-6</v>
      </c>
      <c r="H12" s="21">
        <f t="shared" si="3"/>
        <v>-0.77366549400458051</v>
      </c>
      <c r="I12" s="21">
        <f t="shared" si="4"/>
        <v>11020.525382147023</v>
      </c>
    </row>
    <row r="13" spans="1:9" x14ac:dyDescent="0.3">
      <c r="A13" s="59" t="s">
        <v>604</v>
      </c>
      <c r="B13" s="60">
        <v>196.47583215</v>
      </c>
      <c r="C13" s="21">
        <f t="shared" si="0"/>
        <v>5.1575045218526003E-2</v>
      </c>
      <c r="D13" s="60">
        <v>175.39048868999998</v>
      </c>
      <c r="E13" s="21">
        <f t="shared" si="1"/>
        <v>4.8484762766273115E-2</v>
      </c>
      <c r="F13" s="60">
        <v>233.78121640000001</v>
      </c>
      <c r="G13" s="21">
        <f t="shared" si="2"/>
        <v>6.992384174507163E-2</v>
      </c>
      <c r="H13" s="21">
        <f t="shared" si="3"/>
        <v>0.12021942362717319</v>
      </c>
      <c r="I13" s="21">
        <f t="shared" si="4"/>
        <v>-0.15957391626438644</v>
      </c>
    </row>
    <row r="14" spans="1:9" x14ac:dyDescent="0.3">
      <c r="A14" s="59" t="s">
        <v>697</v>
      </c>
      <c r="B14" s="60" t="s">
        <v>315</v>
      </c>
      <c r="C14" s="60" t="s">
        <v>315</v>
      </c>
      <c r="D14" s="60">
        <v>2.0000000000000001E-4</v>
      </c>
      <c r="E14" s="21">
        <f t="shared" si="1"/>
        <v>5.5287790265490623E-8</v>
      </c>
      <c r="F14" s="60" t="s">
        <v>315</v>
      </c>
      <c r="G14" s="60" t="s">
        <v>315</v>
      </c>
      <c r="H14" s="60" t="s">
        <v>315</v>
      </c>
      <c r="I14" s="60" t="s">
        <v>315</v>
      </c>
    </row>
    <row r="15" spans="1:9" x14ac:dyDescent="0.3">
      <c r="A15" s="59" t="s">
        <v>768</v>
      </c>
      <c r="B15" s="60" t="s">
        <v>315</v>
      </c>
      <c r="C15" s="60" t="s">
        <v>315</v>
      </c>
      <c r="D15" s="60" t="s">
        <v>315</v>
      </c>
      <c r="E15" s="60" t="s">
        <v>315</v>
      </c>
      <c r="F15" s="60" t="s">
        <v>315</v>
      </c>
      <c r="G15" s="60" t="s">
        <v>315</v>
      </c>
      <c r="H15" s="60" t="s">
        <v>315</v>
      </c>
      <c r="I15" s="60" t="s">
        <v>315</v>
      </c>
    </row>
    <row r="16" spans="1:9" x14ac:dyDescent="0.3">
      <c r="A16" s="59" t="s">
        <v>626</v>
      </c>
      <c r="B16" s="60">
        <v>2.97560972</v>
      </c>
      <c r="C16" s="21">
        <f t="shared" si="0"/>
        <v>7.8109966087086253E-4</v>
      </c>
      <c r="D16" s="60">
        <v>3.6000000000000002E-4</v>
      </c>
      <c r="E16" s="21">
        <f t="shared" si="1"/>
        <v>9.9518022477883116E-8</v>
      </c>
      <c r="F16" s="60" t="s">
        <v>315</v>
      </c>
      <c r="G16" s="60" t="s">
        <v>315</v>
      </c>
      <c r="H16" s="21">
        <f t="shared" si="3"/>
        <v>8264.5825555555548</v>
      </c>
      <c r="I16" s="60" t="s">
        <v>315</v>
      </c>
    </row>
    <row r="17" spans="1:9" x14ac:dyDescent="0.3">
      <c r="A17" s="59" t="s">
        <v>661</v>
      </c>
      <c r="B17" s="60">
        <v>3.8999999999999998E-3</v>
      </c>
      <c r="C17" s="21">
        <f t="shared" si="0"/>
        <v>1.0237527646590573E-6</v>
      </c>
      <c r="D17" s="60">
        <v>1.0848500000000001E-2</v>
      </c>
      <c r="E17" s="21">
        <f t="shared" si="1"/>
        <v>2.9989479634758752E-6</v>
      </c>
      <c r="F17" s="60" t="s">
        <v>315</v>
      </c>
      <c r="G17" s="60" t="s">
        <v>315</v>
      </c>
      <c r="H17" s="21">
        <f t="shared" si="3"/>
        <v>-0.640503295386459</v>
      </c>
      <c r="I17" s="60" t="s">
        <v>315</v>
      </c>
    </row>
    <row r="18" spans="1:9" x14ac:dyDescent="0.3">
      <c r="A18" s="59" t="s">
        <v>725</v>
      </c>
      <c r="B18" s="60">
        <v>143.07241568999999</v>
      </c>
      <c r="C18" s="21">
        <f t="shared" si="0"/>
        <v>3.7556610540791638E-2</v>
      </c>
      <c r="D18" s="60">
        <v>100.46121619</v>
      </c>
      <c r="E18" s="21">
        <f t="shared" si="1"/>
        <v>2.7771393252644154E-2</v>
      </c>
      <c r="F18" s="60">
        <v>88.41288981999999</v>
      </c>
      <c r="G18" s="21">
        <f t="shared" si="2"/>
        <v>2.6444249932468626E-2</v>
      </c>
      <c r="H18" s="21">
        <f t="shared" si="3"/>
        <v>0.42415572014786673</v>
      </c>
      <c r="I18" s="21">
        <f t="shared" si="4"/>
        <v>0.61823028272553304</v>
      </c>
    </row>
    <row r="19" spans="1:9" x14ac:dyDescent="0.3">
      <c r="A19" s="59" t="s">
        <v>728</v>
      </c>
      <c r="B19" s="60">
        <v>1.0802000000000001E-2</v>
      </c>
      <c r="C19" s="21">
        <f t="shared" si="0"/>
        <v>2.8355326573967024E-6</v>
      </c>
      <c r="D19" s="60">
        <v>0.6301244399999999</v>
      </c>
      <c r="E19" s="21">
        <f t="shared" si="1"/>
        <v>1.7419093939939861E-4</v>
      </c>
      <c r="F19" s="60">
        <v>1.4200000000000001E-2</v>
      </c>
      <c r="G19" s="21">
        <f t="shared" si="2"/>
        <v>4.2472127062643563E-6</v>
      </c>
      <c r="H19" s="21">
        <f t="shared" si="3"/>
        <v>-0.98285735433464538</v>
      </c>
      <c r="I19" s="21">
        <f t="shared" si="4"/>
        <v>-0.23929577464788732</v>
      </c>
    </row>
    <row r="20" spans="1:9" x14ac:dyDescent="0.3">
      <c r="A20" s="59" t="s">
        <v>605</v>
      </c>
      <c r="B20" s="60">
        <v>185.30364940999999</v>
      </c>
      <c r="C20" s="21">
        <f t="shared" si="0"/>
        <v>4.864233932946159E-2</v>
      </c>
      <c r="D20" s="60">
        <v>210.15273857</v>
      </c>
      <c r="E20" s="21">
        <f t="shared" si="1"/>
        <v>5.8094402668883202E-2</v>
      </c>
      <c r="F20" s="60">
        <v>95.314306279999997</v>
      </c>
      <c r="G20" s="21">
        <f t="shared" si="2"/>
        <v>2.8508460050787922E-2</v>
      </c>
      <c r="H20" s="21">
        <f t="shared" si="3"/>
        <v>-0.11824299473367561</v>
      </c>
      <c r="I20" s="21">
        <f t="shared" si="4"/>
        <v>0.94413259291467622</v>
      </c>
    </row>
    <row r="21" spans="1:9" x14ac:dyDescent="0.3">
      <c r="A21" s="59" t="s">
        <v>640</v>
      </c>
      <c r="B21" s="60" t="s">
        <v>315</v>
      </c>
      <c r="C21" s="60" t="s">
        <v>315</v>
      </c>
      <c r="D21" s="60" t="s">
        <v>315</v>
      </c>
      <c r="E21" s="60" t="s">
        <v>315</v>
      </c>
      <c r="F21" s="60">
        <v>0.10256269999999999</v>
      </c>
      <c r="G21" s="21">
        <f t="shared" si="2"/>
        <v>3.0676450889350652E-5</v>
      </c>
      <c r="H21" s="60" t="s">
        <v>315</v>
      </c>
      <c r="I21" s="60" t="s">
        <v>315</v>
      </c>
    </row>
    <row r="22" spans="1:9" x14ac:dyDescent="0.3">
      <c r="A22" s="59" t="s">
        <v>664</v>
      </c>
      <c r="B22" s="60">
        <v>1.4817E-2</v>
      </c>
      <c r="C22" s="21">
        <f t="shared" si="0"/>
        <v>3.8894730035777571E-6</v>
      </c>
      <c r="D22" s="60">
        <v>1.5333163799999998</v>
      </c>
      <c r="E22" s="21">
        <f t="shared" si="1"/>
        <v>4.2386837214040653E-4</v>
      </c>
      <c r="F22" s="60">
        <v>2.2432750000000001E-2</v>
      </c>
      <c r="G22" s="21">
        <f t="shared" si="2"/>
        <v>6.7096240025670239E-6</v>
      </c>
      <c r="H22" s="21">
        <f t="shared" si="3"/>
        <v>-0.99033663228719959</v>
      </c>
      <c r="I22" s="21">
        <f t="shared" si="4"/>
        <v>-0.3394924830883419</v>
      </c>
    </row>
    <row r="23" spans="1:9" x14ac:dyDescent="0.3">
      <c r="A23" s="59" t="s">
        <v>700</v>
      </c>
      <c r="B23" s="60" t="s">
        <v>315</v>
      </c>
      <c r="C23" s="60" t="s">
        <v>315</v>
      </c>
      <c r="D23" s="60">
        <v>4.1000000000000003E-3</v>
      </c>
      <c r="E23" s="21">
        <f t="shared" si="1"/>
        <v>1.1333997004425578E-6</v>
      </c>
      <c r="F23" s="60" t="s">
        <v>315</v>
      </c>
      <c r="G23" s="60" t="s">
        <v>315</v>
      </c>
      <c r="H23" s="60" t="s">
        <v>315</v>
      </c>
      <c r="I23" s="60" t="s">
        <v>315</v>
      </c>
    </row>
    <row r="24" spans="1:9" x14ac:dyDescent="0.3">
      <c r="A24" s="59" t="s">
        <v>668</v>
      </c>
      <c r="B24" s="60">
        <v>6.9585019999999997E-2</v>
      </c>
      <c r="C24" s="21">
        <f t="shared" si="0"/>
        <v>1.8266117077911745E-5</v>
      </c>
      <c r="D24" s="60" t="s">
        <v>315</v>
      </c>
      <c r="E24" s="60" t="s">
        <v>315</v>
      </c>
      <c r="F24" s="60">
        <v>1.089035E-2</v>
      </c>
      <c r="G24" s="21">
        <f t="shared" si="2"/>
        <v>3.2572980912440866E-6</v>
      </c>
      <c r="H24" s="60" t="s">
        <v>315</v>
      </c>
      <c r="I24" s="21">
        <f t="shared" si="4"/>
        <v>5.3896036399197449</v>
      </c>
    </row>
    <row r="25" spans="1:9" x14ac:dyDescent="0.3">
      <c r="A25" s="59" t="s">
        <v>652</v>
      </c>
      <c r="B25" s="60" t="s">
        <v>315</v>
      </c>
      <c r="C25" s="60" t="s">
        <v>315</v>
      </c>
      <c r="D25" s="60">
        <v>1.6614799999999999E-2</v>
      </c>
      <c r="E25" s="21">
        <f t="shared" si="1"/>
        <v>4.5929778885153672E-6</v>
      </c>
      <c r="F25" s="60">
        <v>3.9169899999999995E-3</v>
      </c>
      <c r="G25" s="21">
        <f t="shared" si="2"/>
        <v>1.1715696970641141E-6</v>
      </c>
      <c r="H25" s="60" t="s">
        <v>315</v>
      </c>
      <c r="I25" s="60" t="s">
        <v>315</v>
      </c>
    </row>
    <row r="26" spans="1:9" x14ac:dyDescent="0.3">
      <c r="A26" s="59" t="s">
        <v>788</v>
      </c>
      <c r="B26" s="60">
        <v>1367.1302937</v>
      </c>
      <c r="C26" s="21">
        <f t="shared" si="0"/>
        <v>0.35887267123705746</v>
      </c>
      <c r="D26" s="60">
        <v>1735.15402681</v>
      </c>
      <c r="E26" s="21">
        <f t="shared" si="1"/>
        <v>0.47966415956296382</v>
      </c>
      <c r="F26" s="60">
        <v>1719.9823857399999</v>
      </c>
      <c r="G26" s="21">
        <f t="shared" si="2"/>
        <v>0.51444584811731053</v>
      </c>
      <c r="H26" s="21">
        <f t="shared" si="3"/>
        <v>-0.21209859610365223</v>
      </c>
      <c r="I26" s="21">
        <f t="shared" si="4"/>
        <v>-0.20514866603601289</v>
      </c>
    </row>
    <row r="27" spans="1:9" x14ac:dyDescent="0.3">
      <c r="A27" s="59" t="s">
        <v>684</v>
      </c>
      <c r="B27" s="60" t="s">
        <v>315</v>
      </c>
      <c r="C27" s="60" t="s">
        <v>315</v>
      </c>
      <c r="D27" s="60">
        <v>3.483E-3</v>
      </c>
      <c r="E27" s="21">
        <f t="shared" si="1"/>
        <v>9.6283686747351908E-7</v>
      </c>
      <c r="F27" s="60" t="s">
        <v>315</v>
      </c>
      <c r="G27" s="60" t="s">
        <v>315</v>
      </c>
      <c r="H27" s="60" t="s">
        <v>315</v>
      </c>
      <c r="I27" s="60" t="s">
        <v>315</v>
      </c>
    </row>
    <row r="28" spans="1:9" x14ac:dyDescent="0.3">
      <c r="A28" s="59" t="s">
        <v>701</v>
      </c>
      <c r="B28" s="60" t="s">
        <v>315</v>
      </c>
      <c r="C28" s="60" t="s">
        <v>315</v>
      </c>
      <c r="D28" s="60" t="s">
        <v>315</v>
      </c>
      <c r="E28" s="60" t="s">
        <v>315</v>
      </c>
      <c r="F28" s="60">
        <v>3.2000000000000003E-4</v>
      </c>
      <c r="G28" s="21">
        <f t="shared" si="2"/>
        <v>9.5711835634126346E-8</v>
      </c>
      <c r="H28" s="60" t="s">
        <v>315</v>
      </c>
      <c r="I28" s="60" t="s">
        <v>315</v>
      </c>
    </row>
    <row r="29" spans="1:9" x14ac:dyDescent="0.3">
      <c r="A29" s="59" t="s">
        <v>691</v>
      </c>
      <c r="B29" s="60">
        <v>1.64E-4</v>
      </c>
      <c r="C29" s="21">
        <f t="shared" si="0"/>
        <v>4.3050116257457797E-8</v>
      </c>
      <c r="D29" s="60" t="s">
        <v>315</v>
      </c>
      <c r="E29" s="60" t="s">
        <v>315</v>
      </c>
      <c r="F29" s="60" t="s">
        <v>315</v>
      </c>
      <c r="G29" s="60" t="s">
        <v>315</v>
      </c>
      <c r="H29" s="60" t="s">
        <v>315</v>
      </c>
      <c r="I29" s="60" t="s">
        <v>315</v>
      </c>
    </row>
    <row r="30" spans="1:9" x14ac:dyDescent="0.3">
      <c r="A30" s="59" t="s">
        <v>641</v>
      </c>
      <c r="B30" s="60" t="s">
        <v>315</v>
      </c>
      <c r="C30" s="60" t="s">
        <v>315</v>
      </c>
      <c r="D30" s="60">
        <v>4.9651879999999995E-2</v>
      </c>
      <c r="E30" s="21">
        <f t="shared" si="1"/>
        <v>1.372571363863654E-5</v>
      </c>
      <c r="F30" s="60" t="s">
        <v>315</v>
      </c>
      <c r="G30" s="60" t="s">
        <v>315</v>
      </c>
      <c r="H30" s="60" t="s">
        <v>315</v>
      </c>
      <c r="I30" s="60" t="s">
        <v>315</v>
      </c>
    </row>
    <row r="31" spans="1:9" x14ac:dyDescent="0.3">
      <c r="A31" s="59" t="s">
        <v>678</v>
      </c>
      <c r="B31" s="60">
        <v>1.1999999999999999E-3</v>
      </c>
      <c r="C31" s="21">
        <f t="shared" si="0"/>
        <v>3.1500085066432531E-7</v>
      </c>
      <c r="D31" s="60" t="s">
        <v>315</v>
      </c>
      <c r="E31" s="60" t="s">
        <v>315</v>
      </c>
      <c r="F31" s="60">
        <v>2.9999999999999997E-4</v>
      </c>
      <c r="G31" s="21">
        <f t="shared" si="2"/>
        <v>8.9729845906993434E-8</v>
      </c>
      <c r="H31" s="60" t="s">
        <v>315</v>
      </c>
      <c r="I31" s="21">
        <f t="shared" si="4"/>
        <v>3</v>
      </c>
    </row>
    <row r="32" spans="1:9" x14ac:dyDescent="0.3">
      <c r="A32" s="59" t="s">
        <v>607</v>
      </c>
      <c r="B32" s="60">
        <v>139.29078865</v>
      </c>
      <c r="C32" s="21">
        <f t="shared" si="0"/>
        <v>3.6563930762045629E-2</v>
      </c>
      <c r="D32" s="60">
        <v>0.10690795</v>
      </c>
      <c r="E32" s="21">
        <f t="shared" si="1"/>
        <v>2.955352158656779E-5</v>
      </c>
      <c r="F32" s="60">
        <v>176.58154236000001</v>
      </c>
      <c r="G32" s="21">
        <f t="shared" si="2"/>
        <v>5.2815448619940121E-2</v>
      </c>
      <c r="H32" s="21">
        <f t="shared" si="3"/>
        <v>1301.9039341788894</v>
      </c>
      <c r="I32" s="21">
        <f t="shared" si="4"/>
        <v>-0.21118149276312626</v>
      </c>
    </row>
    <row r="33" spans="1:9" x14ac:dyDescent="0.3">
      <c r="A33" s="59" t="s">
        <v>627</v>
      </c>
      <c r="B33" s="60">
        <v>2.0332800000000002E-3</v>
      </c>
      <c r="C33" s="21">
        <f t="shared" si="0"/>
        <v>5.3373744136563294E-7</v>
      </c>
      <c r="D33" s="60">
        <v>2E-3</v>
      </c>
      <c r="E33" s="21">
        <f t="shared" si="1"/>
        <v>5.5287790265490621E-7</v>
      </c>
      <c r="F33" s="60">
        <v>5.2775250000000003E-2</v>
      </c>
      <c r="G33" s="21">
        <f t="shared" si="2"/>
        <v>1.5785050167343521E-5</v>
      </c>
      <c r="H33" s="21">
        <f t="shared" si="3"/>
        <v>1.6639999999999988E-2</v>
      </c>
      <c r="I33" s="21">
        <f t="shared" si="4"/>
        <v>-0.96147284948910716</v>
      </c>
    </row>
    <row r="34" spans="1:9" x14ac:dyDescent="0.3">
      <c r="A34" s="59" t="s">
        <v>690</v>
      </c>
      <c r="B34" s="60">
        <v>3.2000000000000003E-4</v>
      </c>
      <c r="C34" s="21">
        <f t="shared" si="0"/>
        <v>8.4000226843820109E-8</v>
      </c>
      <c r="D34" s="60" t="s">
        <v>315</v>
      </c>
      <c r="E34" s="60" t="s">
        <v>315</v>
      </c>
      <c r="F34" s="60" t="s">
        <v>315</v>
      </c>
      <c r="G34" s="60" t="s">
        <v>315</v>
      </c>
      <c r="H34" s="60" t="s">
        <v>315</v>
      </c>
      <c r="I34" s="60" t="s">
        <v>315</v>
      </c>
    </row>
    <row r="35" spans="1:9" x14ac:dyDescent="0.3">
      <c r="A35" s="59" t="s">
        <v>702</v>
      </c>
      <c r="B35" s="60" t="s">
        <v>315</v>
      </c>
      <c r="C35" s="60" t="s">
        <v>315</v>
      </c>
      <c r="D35" s="60" t="s">
        <v>315</v>
      </c>
      <c r="E35" s="60" t="s">
        <v>315</v>
      </c>
      <c r="F35" s="60">
        <v>1E-3</v>
      </c>
      <c r="G35" s="21">
        <f t="shared" si="2"/>
        <v>2.9909948635664482E-7</v>
      </c>
      <c r="H35" s="60" t="s">
        <v>315</v>
      </c>
      <c r="I35" s="60" t="s">
        <v>315</v>
      </c>
    </row>
    <row r="36" spans="1:9" x14ac:dyDescent="0.3">
      <c r="A36" s="59" t="s">
        <v>724</v>
      </c>
      <c r="B36" s="60">
        <v>0.60442487</v>
      </c>
      <c r="C36" s="21">
        <f t="shared" si="0"/>
        <v>1.5866195684389523E-4</v>
      </c>
      <c r="D36" s="60">
        <v>0.33550995</v>
      </c>
      <c r="E36" s="21">
        <f t="shared" si="1"/>
        <v>9.2748018737926223E-5</v>
      </c>
      <c r="F36" s="60">
        <v>2.2433828300000003</v>
      </c>
      <c r="G36" s="21">
        <f t="shared" si="2"/>
        <v>6.7099465215431629E-4</v>
      </c>
      <c r="H36" s="21">
        <f t="shared" si="3"/>
        <v>0.8015110133097394</v>
      </c>
      <c r="I36" s="21">
        <f t="shared" si="4"/>
        <v>-0.73057435319677477</v>
      </c>
    </row>
    <row r="37" spans="1:9" x14ac:dyDescent="0.3">
      <c r="A37" s="59" t="s">
        <v>683</v>
      </c>
      <c r="B37" s="60">
        <v>5.5849999999999997E-3</v>
      </c>
      <c r="C37" s="21">
        <f t="shared" si="0"/>
        <v>1.4660664591335475E-6</v>
      </c>
      <c r="D37" s="60">
        <v>3.2260000000000001E-3</v>
      </c>
      <c r="E37" s="21">
        <f t="shared" si="1"/>
        <v>8.9179205698236368E-7</v>
      </c>
      <c r="F37" s="60">
        <v>1.1000000000000001E-3</v>
      </c>
      <c r="G37" s="21">
        <f t="shared" si="2"/>
        <v>3.2900943499230928E-7</v>
      </c>
      <c r="H37" s="21">
        <f t="shared" si="3"/>
        <v>0.73124612523248578</v>
      </c>
      <c r="I37" s="21">
        <f t="shared" si="4"/>
        <v>4.0772727272727263</v>
      </c>
    </row>
    <row r="38" spans="1:9" x14ac:dyDescent="0.3">
      <c r="A38" s="59" t="s">
        <v>613</v>
      </c>
      <c r="B38" s="60">
        <v>45.772371200000002</v>
      </c>
      <c r="C38" s="21">
        <f t="shared" si="0"/>
        <v>1.2015279887436057E-2</v>
      </c>
      <c r="D38" s="60">
        <v>54.716625829999998</v>
      </c>
      <c r="E38" s="21">
        <f t="shared" si="1"/>
        <v>1.5125806664621832E-2</v>
      </c>
      <c r="F38" s="60">
        <v>1.0000000000000001E-5</v>
      </c>
      <c r="G38" s="21">
        <f t="shared" si="2"/>
        <v>2.9909948635664483E-9</v>
      </c>
      <c r="H38" s="21">
        <f t="shared" si="3"/>
        <v>-0.16346502537983698</v>
      </c>
      <c r="I38" s="21">
        <f t="shared" si="4"/>
        <v>4577236.12</v>
      </c>
    </row>
    <row r="39" spans="1:9" x14ac:dyDescent="0.3">
      <c r="A39" s="59" t="s">
        <v>703</v>
      </c>
      <c r="B39" s="60" t="s">
        <v>315</v>
      </c>
      <c r="C39" s="60" t="s">
        <v>315</v>
      </c>
      <c r="D39" s="60" t="s">
        <v>315</v>
      </c>
      <c r="E39" s="60" t="s">
        <v>315</v>
      </c>
      <c r="F39" s="60">
        <v>0.10429244</v>
      </c>
      <c r="G39" s="21">
        <f t="shared" si="2"/>
        <v>3.11938152348812E-5</v>
      </c>
      <c r="H39" s="60" t="s">
        <v>315</v>
      </c>
      <c r="I39" s="60" t="s">
        <v>315</v>
      </c>
    </row>
    <row r="40" spans="1:9" x14ac:dyDescent="0.3">
      <c r="A40" s="59" t="s">
        <v>603</v>
      </c>
      <c r="B40" s="60">
        <v>251.27047894999998</v>
      </c>
      <c r="C40" s="21">
        <f t="shared" si="0"/>
        <v>6.5958678846735383E-2</v>
      </c>
      <c r="D40" s="60">
        <v>1.4585142499999999</v>
      </c>
      <c r="E40" s="21">
        <f t="shared" si="1"/>
        <v>4.0319014976614674E-4</v>
      </c>
      <c r="F40" s="60">
        <v>7.9185620800000001</v>
      </c>
      <c r="G40" s="21">
        <f t="shared" si="2"/>
        <v>2.3684378508112051E-3</v>
      </c>
      <c r="H40" s="21">
        <f t="shared" si="3"/>
        <v>171.27838463011247</v>
      </c>
      <c r="I40" s="21">
        <f t="shared" si="4"/>
        <v>30.731831664821648</v>
      </c>
    </row>
    <row r="41" spans="1:9" x14ac:dyDescent="0.3">
      <c r="A41" s="59" t="s">
        <v>704</v>
      </c>
      <c r="B41" s="60" t="s">
        <v>315</v>
      </c>
      <c r="C41" s="60" t="s">
        <v>315</v>
      </c>
      <c r="D41" s="60" t="s">
        <v>315</v>
      </c>
      <c r="E41" s="60" t="s">
        <v>315</v>
      </c>
      <c r="F41" s="60" t="s">
        <v>315</v>
      </c>
      <c r="G41" s="60" t="s">
        <v>315</v>
      </c>
      <c r="H41" s="60" t="s">
        <v>315</v>
      </c>
      <c r="I41" s="60" t="s">
        <v>315</v>
      </c>
    </row>
    <row r="42" spans="1:9" x14ac:dyDescent="0.3">
      <c r="A42" s="59" t="s">
        <v>616</v>
      </c>
      <c r="B42" s="60">
        <v>2.1557902100000002</v>
      </c>
      <c r="C42" s="21">
        <f t="shared" si="0"/>
        <v>5.6589645833652052E-4</v>
      </c>
      <c r="D42" s="60">
        <v>1.4993413</v>
      </c>
      <c r="E42" s="21">
        <f t="shared" si="1"/>
        <v>4.1447633665394023E-4</v>
      </c>
      <c r="F42" s="60">
        <v>0.79753132999999998</v>
      </c>
      <c r="G42" s="21">
        <f t="shared" si="2"/>
        <v>2.3854121115633178E-4</v>
      </c>
      <c r="H42" s="21">
        <f t="shared" si="3"/>
        <v>0.43782487016131699</v>
      </c>
      <c r="I42" s="21">
        <f t="shared" si="4"/>
        <v>1.7030790251211827</v>
      </c>
    </row>
    <row r="43" spans="1:9" x14ac:dyDescent="0.3">
      <c r="A43" s="59" t="s">
        <v>636</v>
      </c>
      <c r="B43" s="60">
        <v>4.9214609999999999E-2</v>
      </c>
      <c r="C43" s="21">
        <f t="shared" si="0"/>
        <v>1.2918870012594178E-5</v>
      </c>
      <c r="D43" s="60">
        <v>1.7240000000000001E-3</v>
      </c>
      <c r="E43" s="21">
        <f t="shared" si="1"/>
        <v>4.7658075208852916E-7</v>
      </c>
      <c r="F43" s="60">
        <v>1.0330000000000001E-3</v>
      </c>
      <c r="G43" s="21">
        <f t="shared" si="2"/>
        <v>3.0896976940641409E-7</v>
      </c>
      <c r="H43" s="21">
        <f t="shared" si="3"/>
        <v>27.546757540603245</v>
      </c>
      <c r="I43" s="21">
        <f t="shared" si="4"/>
        <v>46.642410454985473</v>
      </c>
    </row>
    <row r="44" spans="1:9" x14ac:dyDescent="0.3">
      <c r="A44" s="59" t="s">
        <v>705</v>
      </c>
      <c r="B44" s="60" t="s">
        <v>315</v>
      </c>
      <c r="C44" s="60" t="s">
        <v>315</v>
      </c>
      <c r="D44" s="60" t="s">
        <v>315</v>
      </c>
      <c r="E44" s="60" t="s">
        <v>315</v>
      </c>
      <c r="F44" s="60">
        <v>1.4626500000000001E-2</v>
      </c>
      <c r="G44" s="21">
        <f t="shared" si="2"/>
        <v>4.3747786371954651E-6</v>
      </c>
      <c r="H44" s="60" t="s">
        <v>315</v>
      </c>
      <c r="I44" s="60" t="s">
        <v>315</v>
      </c>
    </row>
    <row r="45" spans="1:9" x14ac:dyDescent="0.3">
      <c r="A45" s="59" t="s">
        <v>686</v>
      </c>
      <c r="B45" s="60">
        <v>1.539E-3</v>
      </c>
      <c r="C45" s="21">
        <f t="shared" si="0"/>
        <v>4.0398859097699726E-7</v>
      </c>
      <c r="D45" s="60" t="s">
        <v>315</v>
      </c>
      <c r="E45" s="60" t="s">
        <v>315</v>
      </c>
      <c r="F45" s="60" t="s">
        <v>315</v>
      </c>
      <c r="G45" s="60" t="s">
        <v>315</v>
      </c>
      <c r="H45" s="60" t="s">
        <v>315</v>
      </c>
      <c r="I45" s="60" t="s">
        <v>315</v>
      </c>
    </row>
    <row r="46" spans="1:9" x14ac:dyDescent="0.3">
      <c r="A46" s="59" t="s">
        <v>632</v>
      </c>
      <c r="B46" s="60">
        <v>1.3440000000000001E-4</v>
      </c>
      <c r="C46" s="21">
        <f t="shared" si="0"/>
        <v>3.5280095274404446E-8</v>
      </c>
      <c r="D46" s="60">
        <v>6.4655799999999999E-2</v>
      </c>
      <c r="E46" s="21">
        <f t="shared" si="1"/>
        <v>1.7873381549237541E-5</v>
      </c>
      <c r="F46" s="60">
        <v>7.528957E-2</v>
      </c>
      <c r="G46" s="21">
        <f t="shared" si="2"/>
        <v>2.2519071715012654E-5</v>
      </c>
      <c r="H46" s="21">
        <f t="shared" si="3"/>
        <v>-0.99792130017724623</v>
      </c>
      <c r="I46" s="21">
        <f t="shared" si="4"/>
        <v>-0.99821489218227699</v>
      </c>
    </row>
    <row r="47" spans="1:9" x14ac:dyDescent="0.3">
      <c r="A47" s="59" t="s">
        <v>609</v>
      </c>
      <c r="B47" s="60">
        <v>87.702228599999998</v>
      </c>
      <c r="C47" s="21">
        <f t="shared" si="0"/>
        <v>2.3021897178464271E-2</v>
      </c>
      <c r="D47" s="60">
        <v>172.34247086000002</v>
      </c>
      <c r="E47" s="21">
        <f t="shared" si="1"/>
        <v>4.7642171913720548E-2</v>
      </c>
      <c r="F47" s="60">
        <v>36.107496990000001</v>
      </c>
      <c r="G47" s="21">
        <f t="shared" si="2"/>
        <v>1.0799733803333099E-2</v>
      </c>
      <c r="H47" s="21">
        <f t="shared" si="3"/>
        <v>-0.49111656481214272</v>
      </c>
      <c r="I47" s="21">
        <f t="shared" si="4"/>
        <v>1.4289201941715648</v>
      </c>
    </row>
    <row r="48" spans="1:9" x14ac:dyDescent="0.3">
      <c r="A48" s="59" t="s">
        <v>614</v>
      </c>
      <c r="B48" s="60">
        <v>12.783888259999999</v>
      </c>
      <c r="C48" s="21">
        <f t="shared" si="0"/>
        <v>3.3557797305814015E-3</v>
      </c>
      <c r="D48" s="60">
        <v>13.41390614</v>
      </c>
      <c r="E48" s="21">
        <f t="shared" si="1"/>
        <v>3.7081261465464841E-3</v>
      </c>
      <c r="F48" s="60">
        <v>15.33626374</v>
      </c>
      <c r="G48" s="21">
        <f t="shared" si="2"/>
        <v>4.5870686072640365E-3</v>
      </c>
      <c r="H48" s="21">
        <f t="shared" si="3"/>
        <v>-4.6967518143078424E-2</v>
      </c>
      <c r="I48" s="21">
        <f t="shared" si="4"/>
        <v>-0.16642746390327789</v>
      </c>
    </row>
    <row r="49" spans="1:9" x14ac:dyDescent="0.3">
      <c r="A49" s="59" t="s">
        <v>653</v>
      </c>
      <c r="B49" s="60">
        <v>0.16600000000000001</v>
      </c>
      <c r="C49" s="21">
        <f t="shared" si="0"/>
        <v>4.3575117675231676E-5</v>
      </c>
      <c r="D49" s="60">
        <v>2.0000000000000002E-5</v>
      </c>
      <c r="E49" s="21">
        <f t="shared" si="1"/>
        <v>5.5287790265490625E-9</v>
      </c>
      <c r="F49" s="60">
        <v>3.7469999999999999E-5</v>
      </c>
      <c r="G49" s="21">
        <f t="shared" si="2"/>
        <v>1.120725775378348E-8</v>
      </c>
      <c r="H49" s="21">
        <f t="shared" si="3"/>
        <v>8299</v>
      </c>
      <c r="I49" s="21">
        <f t="shared" si="4"/>
        <v>4429.2108353349349</v>
      </c>
    </row>
    <row r="50" spans="1:9" x14ac:dyDescent="0.3">
      <c r="A50" s="59" t="s">
        <v>639</v>
      </c>
      <c r="B50" s="60" t="s">
        <v>315</v>
      </c>
      <c r="C50" s="60" t="s">
        <v>315</v>
      </c>
      <c r="D50" s="60" t="s">
        <v>315</v>
      </c>
      <c r="E50" s="60" t="s">
        <v>315</v>
      </c>
      <c r="F50" s="60">
        <v>6.0000000000000002E-5</v>
      </c>
      <c r="G50" s="21">
        <f t="shared" si="2"/>
        <v>1.7945969181398687E-8</v>
      </c>
      <c r="H50" s="60" t="s">
        <v>315</v>
      </c>
      <c r="I50" s="60" t="s">
        <v>315</v>
      </c>
    </row>
    <row r="51" spans="1:9" x14ac:dyDescent="0.3">
      <c r="A51" s="59" t="s">
        <v>687</v>
      </c>
      <c r="B51" s="60" t="s">
        <v>315</v>
      </c>
      <c r="C51" s="60" t="s">
        <v>315</v>
      </c>
      <c r="D51" s="60">
        <v>5.9999999999999995E-4</v>
      </c>
      <c r="E51" s="21">
        <f t="shared" si="1"/>
        <v>1.6586337079647183E-7</v>
      </c>
      <c r="F51" s="60">
        <v>1E-3</v>
      </c>
      <c r="G51" s="21">
        <f t="shared" si="2"/>
        <v>2.9909948635664482E-7</v>
      </c>
      <c r="H51" s="60" t="s">
        <v>315</v>
      </c>
      <c r="I51" s="60" t="s">
        <v>315</v>
      </c>
    </row>
    <row r="52" spans="1:9" x14ac:dyDescent="0.3">
      <c r="A52" s="59" t="s">
        <v>619</v>
      </c>
      <c r="B52" s="60">
        <v>13.12701852</v>
      </c>
      <c r="C52" s="21">
        <f t="shared" si="0"/>
        <v>3.4458516670719612E-3</v>
      </c>
      <c r="D52" s="60">
        <v>22.644663909999998</v>
      </c>
      <c r="E52" s="21">
        <f t="shared" si="1"/>
        <v>6.2598671444430232E-3</v>
      </c>
      <c r="F52" s="60">
        <v>66.735161539999993</v>
      </c>
      <c r="G52" s="21">
        <f t="shared" si="2"/>
        <v>1.9960452538541715E-2</v>
      </c>
      <c r="H52" s="21">
        <f t="shared" si="3"/>
        <v>-0.4203041134912564</v>
      </c>
      <c r="I52" s="21">
        <f t="shared" si="4"/>
        <v>-0.80329681959139521</v>
      </c>
    </row>
    <row r="53" spans="1:9" x14ac:dyDescent="0.3">
      <c r="A53" s="59" t="s">
        <v>606</v>
      </c>
      <c r="B53" s="60">
        <v>196.80993436000003</v>
      </c>
      <c r="C53" s="21">
        <f t="shared" si="0"/>
        <v>5.1662747285491702E-2</v>
      </c>
      <c r="D53" s="60">
        <v>130.86654981000001</v>
      </c>
      <c r="E53" s="21">
        <f t="shared" si="1"/>
        <v>3.6176611793318311E-2</v>
      </c>
      <c r="F53" s="60">
        <v>50.324867159999997</v>
      </c>
      <c r="G53" s="21">
        <f t="shared" si="2"/>
        <v>1.5052141918522381E-2</v>
      </c>
      <c r="H53" s="21">
        <f t="shared" si="3"/>
        <v>0.50389793759933776</v>
      </c>
      <c r="I53" s="21">
        <f t="shared" si="4"/>
        <v>2.9107889492141887</v>
      </c>
    </row>
    <row r="54" spans="1:9" x14ac:dyDescent="0.3">
      <c r="A54" s="59" t="s">
        <v>789</v>
      </c>
      <c r="B54" s="60" t="s">
        <v>315</v>
      </c>
      <c r="C54" s="60" t="s">
        <v>315</v>
      </c>
      <c r="D54" s="60" t="s">
        <v>315</v>
      </c>
      <c r="E54" s="60" t="s">
        <v>315</v>
      </c>
      <c r="F54" s="60" t="s">
        <v>315</v>
      </c>
      <c r="G54" s="60" t="s">
        <v>315</v>
      </c>
      <c r="H54" s="60" t="s">
        <v>315</v>
      </c>
      <c r="I54" s="60" t="s">
        <v>315</v>
      </c>
    </row>
    <row r="55" spans="1:9" x14ac:dyDescent="0.3">
      <c r="A55" s="59" t="s">
        <v>608</v>
      </c>
      <c r="B55" s="60">
        <v>1.7537206599999999</v>
      </c>
      <c r="C55" s="21">
        <f t="shared" si="0"/>
        <v>4.6035291643966843E-4</v>
      </c>
      <c r="D55" s="60">
        <v>1.6192870800000001</v>
      </c>
      <c r="E55" s="21">
        <f t="shared" si="1"/>
        <v>4.4763402229329365E-4</v>
      </c>
      <c r="F55" s="60">
        <v>5.2552625800000001</v>
      </c>
      <c r="G55" s="21">
        <f t="shared" si="2"/>
        <v>1.5718463383472959E-3</v>
      </c>
      <c r="H55" s="21">
        <f t="shared" si="3"/>
        <v>8.3020226407290121E-2</v>
      </c>
      <c r="I55" s="21">
        <f t="shared" si="4"/>
        <v>-0.66629247667392488</v>
      </c>
    </row>
    <row r="56" spans="1:9" x14ac:dyDescent="0.3">
      <c r="A56" s="59" t="s">
        <v>623</v>
      </c>
      <c r="B56" s="60">
        <v>0.20716499999999999</v>
      </c>
      <c r="C56" s="21">
        <f t="shared" si="0"/>
        <v>5.4380959356562464E-5</v>
      </c>
      <c r="D56" s="60">
        <v>2.2667409999999999E-2</v>
      </c>
      <c r="E56" s="21">
        <f t="shared" si="1"/>
        <v>6.2661550497094233E-6</v>
      </c>
      <c r="F56" s="60">
        <v>1.1125139999999999E-2</v>
      </c>
      <c r="G56" s="21">
        <f t="shared" si="2"/>
        <v>3.327523659645763E-6</v>
      </c>
      <c r="H56" s="21">
        <f t="shared" si="3"/>
        <v>8.139332636591476</v>
      </c>
      <c r="I56" s="21">
        <f t="shared" si="4"/>
        <v>17.621338697760208</v>
      </c>
    </row>
    <row r="57" spans="1:9" x14ac:dyDescent="0.3">
      <c r="A57" s="59" t="s">
        <v>624</v>
      </c>
      <c r="B57" s="60">
        <v>5.8803390000000002</v>
      </c>
      <c r="C57" s="21">
        <f t="shared" si="0"/>
        <v>1.5435931559955069E-3</v>
      </c>
      <c r="D57" s="60">
        <v>3.3356988999999997</v>
      </c>
      <c r="E57" s="21">
        <f t="shared" si="1"/>
        <v>9.2211710586013876E-4</v>
      </c>
      <c r="F57" s="60">
        <v>2.9859061200000001</v>
      </c>
      <c r="G57" s="21">
        <f t="shared" si="2"/>
        <v>8.9308298680116228E-4</v>
      </c>
      <c r="H57" s="21">
        <f t="shared" si="3"/>
        <v>0.76285065777369798</v>
      </c>
      <c r="I57" s="21">
        <f t="shared" si="4"/>
        <v>0.969364997985938</v>
      </c>
    </row>
    <row r="58" spans="1:9" x14ac:dyDescent="0.3">
      <c r="A58" s="59" t="s">
        <v>671</v>
      </c>
      <c r="B58" s="60">
        <v>3.301287E-2</v>
      </c>
      <c r="C58" s="21">
        <f t="shared" si="0"/>
        <v>8.6659017773923214E-6</v>
      </c>
      <c r="D58" s="60" t="s">
        <v>315</v>
      </c>
      <c r="E58" s="60" t="s">
        <v>315</v>
      </c>
      <c r="F58" s="60">
        <v>0</v>
      </c>
      <c r="G58" s="21">
        <f t="shared" si="2"/>
        <v>0</v>
      </c>
      <c r="H58" s="60" t="s">
        <v>315</v>
      </c>
      <c r="I58" s="60" t="s">
        <v>315</v>
      </c>
    </row>
    <row r="59" spans="1:9" x14ac:dyDescent="0.3">
      <c r="A59" s="59" t="s">
        <v>707</v>
      </c>
      <c r="B59" s="60" t="s">
        <v>315</v>
      </c>
      <c r="C59" s="60" t="s">
        <v>315</v>
      </c>
      <c r="D59" s="60">
        <v>3.5E-4</v>
      </c>
      <c r="E59" s="21">
        <f t="shared" si="1"/>
        <v>9.6753632964608581E-8</v>
      </c>
      <c r="F59" s="60" t="s">
        <v>315</v>
      </c>
      <c r="G59" s="60" t="s">
        <v>315</v>
      </c>
      <c r="H59" s="60" t="s">
        <v>315</v>
      </c>
      <c r="I59" s="60" t="s">
        <v>315</v>
      </c>
    </row>
    <row r="60" spans="1:9" x14ac:dyDescent="0.3">
      <c r="A60" s="59" t="s">
        <v>674</v>
      </c>
      <c r="B60" s="60">
        <v>1.1228E-2</v>
      </c>
      <c r="C60" s="21">
        <f t="shared" si="0"/>
        <v>2.9473579593825374E-6</v>
      </c>
      <c r="D60" s="60" t="s">
        <v>315</v>
      </c>
      <c r="E60" s="60" t="s">
        <v>315</v>
      </c>
      <c r="F60" s="60" t="s">
        <v>315</v>
      </c>
      <c r="G60" s="60" t="s">
        <v>315</v>
      </c>
      <c r="H60" s="60" t="s">
        <v>315</v>
      </c>
      <c r="I60" s="60" t="s">
        <v>315</v>
      </c>
    </row>
    <row r="61" spans="1:9" x14ac:dyDescent="0.3">
      <c r="A61" s="59" t="s">
        <v>654</v>
      </c>
      <c r="B61" s="60">
        <v>0.330592</v>
      </c>
      <c r="C61" s="21">
        <f t="shared" si="0"/>
        <v>8.6780634352350534E-5</v>
      </c>
      <c r="D61" s="60">
        <v>1.8681216299999999</v>
      </c>
      <c r="E61" s="21">
        <f t="shared" si="1"/>
        <v>5.1642158434933225E-4</v>
      </c>
      <c r="F61" s="60">
        <v>0.51335026000000006</v>
      </c>
      <c r="G61" s="21">
        <f t="shared" si="2"/>
        <v>1.5354279908705008E-4</v>
      </c>
      <c r="H61" s="21">
        <f t="shared" si="3"/>
        <v>-0.8230350772181787</v>
      </c>
      <c r="I61" s="21">
        <f t="shared" si="4"/>
        <v>-0.35601084530472438</v>
      </c>
    </row>
    <row r="62" spans="1:9" x14ac:dyDescent="0.3">
      <c r="A62" s="59" t="s">
        <v>709</v>
      </c>
      <c r="B62" s="60" t="s">
        <v>315</v>
      </c>
      <c r="C62" s="60" t="s">
        <v>315</v>
      </c>
      <c r="D62" s="60">
        <v>5.8752480000000003E-2</v>
      </c>
      <c r="E62" s="21">
        <f t="shared" si="1"/>
        <v>1.6241473959087163E-5</v>
      </c>
      <c r="F62" s="60">
        <v>2.2963849999999997E-2</v>
      </c>
      <c r="G62" s="21">
        <f t="shared" si="2"/>
        <v>6.8684757397710369E-6</v>
      </c>
      <c r="H62" s="60" t="s">
        <v>315</v>
      </c>
      <c r="I62" s="60" t="s">
        <v>315</v>
      </c>
    </row>
    <row r="63" spans="1:9" x14ac:dyDescent="0.3">
      <c r="A63" s="59" t="s">
        <v>628</v>
      </c>
      <c r="B63" s="60">
        <v>2.8218738399999999</v>
      </c>
      <c r="C63" s="21">
        <f t="shared" si="0"/>
        <v>7.407438833895053E-4</v>
      </c>
      <c r="D63" s="60">
        <v>2.78318566</v>
      </c>
      <c r="E63" s="21">
        <f t="shared" si="1"/>
        <v>7.6938092520000543E-4</v>
      </c>
      <c r="F63" s="60">
        <v>4.4336987499999996</v>
      </c>
      <c r="G63" s="21">
        <f t="shared" si="2"/>
        <v>1.326117018785098E-3</v>
      </c>
      <c r="H63" s="21">
        <f t="shared" si="3"/>
        <v>1.3900682428781952E-2</v>
      </c>
      <c r="I63" s="21">
        <f t="shared" si="4"/>
        <v>-0.36353956389120934</v>
      </c>
    </row>
    <row r="64" spans="1:9" x14ac:dyDescent="0.3">
      <c r="A64" s="59" t="s">
        <v>734</v>
      </c>
      <c r="B64" s="60" t="s">
        <v>315</v>
      </c>
      <c r="C64" s="60" t="s">
        <v>315</v>
      </c>
      <c r="D64" s="60" t="s">
        <v>315</v>
      </c>
      <c r="E64" s="60" t="s">
        <v>315</v>
      </c>
      <c r="F64" s="60" t="s">
        <v>315</v>
      </c>
      <c r="G64" s="60" t="s">
        <v>315</v>
      </c>
      <c r="H64" s="60" t="s">
        <v>315</v>
      </c>
      <c r="I64" s="60" t="s">
        <v>315</v>
      </c>
    </row>
    <row r="65" spans="1:9" x14ac:dyDescent="0.3">
      <c r="A65" s="59" t="s">
        <v>733</v>
      </c>
      <c r="B65" s="60" t="s">
        <v>315</v>
      </c>
      <c r="C65" s="60" t="s">
        <v>315</v>
      </c>
      <c r="D65" s="60" t="s">
        <v>315</v>
      </c>
      <c r="E65" s="60" t="s">
        <v>315</v>
      </c>
      <c r="F65" s="60" t="s">
        <v>315</v>
      </c>
      <c r="G65" s="60" t="s">
        <v>315</v>
      </c>
      <c r="H65" s="60" t="s">
        <v>315</v>
      </c>
      <c r="I65" s="60" t="s">
        <v>315</v>
      </c>
    </row>
    <row r="66" spans="1:9" x14ac:dyDescent="0.3">
      <c r="A66" s="59" t="s">
        <v>710</v>
      </c>
      <c r="B66" s="60" t="s">
        <v>315</v>
      </c>
      <c r="C66" s="60" t="s">
        <v>315</v>
      </c>
      <c r="D66" s="60" t="s">
        <v>315</v>
      </c>
      <c r="E66" s="60" t="s">
        <v>315</v>
      </c>
      <c r="F66" s="60">
        <v>2.0000000000000001E-4</v>
      </c>
      <c r="G66" s="21">
        <f t="shared" si="2"/>
        <v>5.9819897271328965E-8</v>
      </c>
      <c r="H66" s="60" t="s">
        <v>315</v>
      </c>
      <c r="I66" s="60" t="s">
        <v>315</v>
      </c>
    </row>
    <row r="67" spans="1:9" x14ac:dyDescent="0.3">
      <c r="A67" s="59" t="s">
        <v>655</v>
      </c>
      <c r="B67" s="60">
        <v>4.672602E-2</v>
      </c>
      <c r="C67" s="21">
        <f t="shared" si="0"/>
        <v>1.2265613373465233E-5</v>
      </c>
      <c r="D67" s="60">
        <v>3.0818439999999999E-2</v>
      </c>
      <c r="E67" s="21">
        <f t="shared" si="1"/>
        <v>8.5194172351480335E-6</v>
      </c>
      <c r="F67" s="60">
        <v>0</v>
      </c>
      <c r="G67" s="21">
        <f t="shared" si="2"/>
        <v>0</v>
      </c>
      <c r="H67" s="21">
        <f t="shared" si="3"/>
        <v>0.51617083797882057</v>
      </c>
      <c r="I67" s="60" t="s">
        <v>315</v>
      </c>
    </row>
    <row r="68" spans="1:9" x14ac:dyDescent="0.3">
      <c r="A68" s="59" t="s">
        <v>711</v>
      </c>
      <c r="B68" s="60" t="s">
        <v>315</v>
      </c>
      <c r="C68" s="60" t="s">
        <v>315</v>
      </c>
      <c r="D68" s="60">
        <v>0.13808699999999999</v>
      </c>
      <c r="E68" s="21">
        <f t="shared" si="1"/>
        <v>3.8172625471954015E-5</v>
      </c>
      <c r="F68" s="60">
        <v>1.6639433300000002</v>
      </c>
      <c r="G68" s="21">
        <f t="shared" si="2"/>
        <v>4.9768459532956513E-4</v>
      </c>
      <c r="H68" s="60" t="s">
        <v>315</v>
      </c>
      <c r="I68" s="60" t="s">
        <v>315</v>
      </c>
    </row>
    <row r="69" spans="1:9" x14ac:dyDescent="0.3">
      <c r="A69" s="59" t="s">
        <v>712</v>
      </c>
      <c r="B69" s="60" t="s">
        <v>315</v>
      </c>
      <c r="C69" s="60" t="s">
        <v>315</v>
      </c>
      <c r="D69" s="60" t="s">
        <v>315</v>
      </c>
      <c r="E69" s="60" t="s">
        <v>315</v>
      </c>
      <c r="F69" s="60">
        <v>18.669019010000003</v>
      </c>
      <c r="G69" s="21">
        <f t="shared" si="2"/>
        <v>5.5838939966734386E-3</v>
      </c>
      <c r="H69" s="60" t="s">
        <v>315</v>
      </c>
      <c r="I69" s="60" t="s">
        <v>315</v>
      </c>
    </row>
    <row r="70" spans="1:9" x14ac:dyDescent="0.3">
      <c r="A70" s="59" t="s">
        <v>666</v>
      </c>
      <c r="B70" s="60">
        <v>1.3546379999999998E-2</v>
      </c>
      <c r="C70" s="21">
        <f t="shared" si="0"/>
        <v>3.5559343528518363E-6</v>
      </c>
      <c r="D70" s="60">
        <v>1.2114E-2</v>
      </c>
      <c r="E70" s="21">
        <f t="shared" si="1"/>
        <v>3.3487814563807668E-6</v>
      </c>
      <c r="F70" s="60">
        <v>5.0000000000000002E-5</v>
      </c>
      <c r="G70" s="21">
        <f t="shared" si="2"/>
        <v>1.4954974317832241E-8</v>
      </c>
      <c r="H70" s="21">
        <f t="shared" si="3"/>
        <v>0.11824170381376908</v>
      </c>
      <c r="I70" s="21">
        <f t="shared" si="4"/>
        <v>269.92759999999998</v>
      </c>
    </row>
    <row r="71" spans="1:9" x14ac:dyDescent="0.3">
      <c r="A71" s="59" t="s">
        <v>644</v>
      </c>
      <c r="B71" s="60" t="s">
        <v>315</v>
      </c>
      <c r="C71" s="60" t="s">
        <v>315</v>
      </c>
      <c r="D71" s="60">
        <v>7.9477599999999999E-3</v>
      </c>
      <c r="E71" s="21">
        <f t="shared" si="1"/>
        <v>2.1970704398022784E-6</v>
      </c>
      <c r="F71" s="60">
        <v>5.8830842499999996</v>
      </c>
      <c r="G71" s="21">
        <f t="shared" si="2"/>
        <v>1.7596274773678667E-3</v>
      </c>
      <c r="H71" s="60" t="s">
        <v>315</v>
      </c>
      <c r="I71" s="60" t="s">
        <v>315</v>
      </c>
    </row>
    <row r="72" spans="1:9" x14ac:dyDescent="0.3">
      <c r="A72" s="59" t="s">
        <v>637</v>
      </c>
      <c r="B72" s="60">
        <v>0.78700563000000001</v>
      </c>
      <c r="C72" s="21">
        <f t="shared" ref="C72:C109" si="5">(B72/$B$109)</f>
        <v>2.0658953577301108E-4</v>
      </c>
      <c r="D72" s="60">
        <v>0.37835848999999999</v>
      </c>
      <c r="E72" s="21">
        <f t="shared" ref="E72:E109" si="6">(D72/$D$109)</f>
        <v>1.0459302420143864E-4</v>
      </c>
      <c r="F72" s="60">
        <v>0.58967733999999994</v>
      </c>
      <c r="G72" s="21">
        <f t="shared" ref="G72:G109" si="7">(F72/$F$109)</f>
        <v>1.7637218951015258E-4</v>
      </c>
      <c r="H72" s="21">
        <f t="shared" ref="H72:H109" si="8">(B72/D72)-1</f>
        <v>1.0800527827458031</v>
      </c>
      <c r="I72" s="21">
        <f t="shared" ref="I72:I109" si="9">(B72/F72)-1</f>
        <v>0.33463773595234314</v>
      </c>
    </row>
    <row r="73" spans="1:9" x14ac:dyDescent="0.3">
      <c r="A73" s="59" t="s">
        <v>659</v>
      </c>
      <c r="B73" s="60" t="s">
        <v>315</v>
      </c>
      <c r="C73" s="60" t="s">
        <v>315</v>
      </c>
      <c r="D73" s="60" t="s">
        <v>315</v>
      </c>
      <c r="E73" s="60" t="s">
        <v>315</v>
      </c>
      <c r="F73" s="60">
        <v>2.9999999999999997E-4</v>
      </c>
      <c r="G73" s="21">
        <f t="shared" si="7"/>
        <v>8.9729845906993434E-8</v>
      </c>
      <c r="H73" s="60" t="s">
        <v>315</v>
      </c>
      <c r="I73" s="60" t="s">
        <v>315</v>
      </c>
    </row>
    <row r="74" spans="1:9" x14ac:dyDescent="0.3">
      <c r="A74" s="59" t="s">
        <v>620</v>
      </c>
      <c r="B74" s="60">
        <v>4.2999999999999999E-4</v>
      </c>
      <c r="C74" s="21">
        <f t="shared" si="5"/>
        <v>1.1287530482138326E-7</v>
      </c>
      <c r="D74" s="60">
        <v>1.2800000000000001E-2</v>
      </c>
      <c r="E74" s="21">
        <f t="shared" si="6"/>
        <v>3.5384185769913999E-6</v>
      </c>
      <c r="F74" s="60">
        <v>1.5142754700000001</v>
      </c>
      <c r="G74" s="21">
        <f t="shared" si="7"/>
        <v>4.5291901527946691E-4</v>
      </c>
      <c r="H74" s="21">
        <f t="shared" si="8"/>
        <v>-0.96640625000000002</v>
      </c>
      <c r="I74" s="21">
        <f t="shared" si="9"/>
        <v>-0.9997160358148045</v>
      </c>
    </row>
    <row r="75" spans="1:9" x14ac:dyDescent="0.3">
      <c r="A75" s="59" t="s">
        <v>647</v>
      </c>
      <c r="B75" s="60">
        <v>0.59920644999999995</v>
      </c>
      <c r="C75" s="21">
        <f t="shared" si="5"/>
        <v>1.5729211789462544E-4</v>
      </c>
      <c r="D75" s="60" t="s">
        <v>315</v>
      </c>
      <c r="E75" s="60" t="s">
        <v>315</v>
      </c>
      <c r="F75" s="60" t="s">
        <v>315</v>
      </c>
      <c r="G75" s="60" t="s">
        <v>315</v>
      </c>
      <c r="H75" s="60" t="s">
        <v>315</v>
      </c>
      <c r="I75" s="60" t="s">
        <v>315</v>
      </c>
    </row>
    <row r="76" spans="1:9" x14ac:dyDescent="0.3">
      <c r="A76" s="59" t="s">
        <v>631</v>
      </c>
      <c r="B76" s="60">
        <v>2.43644383</v>
      </c>
      <c r="C76" s="21">
        <f t="shared" si="5"/>
        <v>6.3956823253820579E-4</v>
      </c>
      <c r="D76" s="60">
        <v>4.0788999999999999E-2</v>
      </c>
      <c r="E76" s="21">
        <f t="shared" si="6"/>
        <v>1.1275668385695484E-5</v>
      </c>
      <c r="F76" s="60" t="s">
        <v>315</v>
      </c>
      <c r="G76" s="60" t="s">
        <v>315</v>
      </c>
      <c r="H76" s="21">
        <f t="shared" si="8"/>
        <v>58.73286498810954</v>
      </c>
      <c r="I76" s="60" t="s">
        <v>315</v>
      </c>
    </row>
    <row r="77" spans="1:9" x14ac:dyDescent="0.3">
      <c r="A77" s="59" t="s">
        <v>727</v>
      </c>
      <c r="B77" s="60">
        <v>240.66578533000001</v>
      </c>
      <c r="C77" s="21">
        <f t="shared" si="5"/>
        <v>6.3174939253956591E-2</v>
      </c>
      <c r="D77" s="60">
        <v>196.67066122</v>
      </c>
      <c r="E77" s="21">
        <f t="shared" si="6"/>
        <v>5.4367431344533597E-2</v>
      </c>
      <c r="F77" s="60">
        <v>148.71656342</v>
      </c>
      <c r="G77" s="21">
        <f t="shared" si="7"/>
        <v>4.4481047731647391E-2</v>
      </c>
      <c r="H77" s="21">
        <f t="shared" si="8"/>
        <v>0.22369947727376638</v>
      </c>
      <c r="I77" s="21">
        <f t="shared" si="9"/>
        <v>0.61828501005849823</v>
      </c>
    </row>
    <row r="78" spans="1:9" x14ac:dyDescent="0.3">
      <c r="A78" s="59" t="s">
        <v>649</v>
      </c>
      <c r="B78" s="60">
        <v>1.3359999999999999E-3</v>
      </c>
      <c r="C78" s="21">
        <f t="shared" si="5"/>
        <v>3.5070094707294889E-7</v>
      </c>
      <c r="D78" s="60">
        <v>1.8792E-2</v>
      </c>
      <c r="E78" s="21">
        <f t="shared" si="6"/>
        <v>5.1948407733454982E-6</v>
      </c>
      <c r="F78" s="60">
        <v>0.20757196999999999</v>
      </c>
      <c r="G78" s="21">
        <f t="shared" si="7"/>
        <v>6.208466960903689E-5</v>
      </c>
      <c r="H78" s="21">
        <f t="shared" si="8"/>
        <v>-0.92890591741166451</v>
      </c>
      <c r="I78" s="21">
        <f t="shared" si="9"/>
        <v>-0.99356367817870594</v>
      </c>
    </row>
    <row r="79" spans="1:9" x14ac:dyDescent="0.3">
      <c r="A79" s="59" t="s">
        <v>660</v>
      </c>
      <c r="B79" s="60">
        <v>1.2019999999999999E-3</v>
      </c>
      <c r="C79" s="21">
        <f t="shared" si="5"/>
        <v>3.1552585208209921E-7</v>
      </c>
      <c r="D79" s="60">
        <v>1.38E-2</v>
      </c>
      <c r="E79" s="21">
        <f t="shared" si="6"/>
        <v>3.8148575283188526E-6</v>
      </c>
      <c r="F79" s="60" t="s">
        <v>315</v>
      </c>
      <c r="G79" s="60" t="s">
        <v>315</v>
      </c>
      <c r="H79" s="21">
        <f t="shared" si="8"/>
        <v>-0.91289855072463766</v>
      </c>
      <c r="I79" s="60" t="s">
        <v>315</v>
      </c>
    </row>
    <row r="80" spans="1:9" x14ac:dyDescent="0.3">
      <c r="A80" s="59" t="s">
        <v>713</v>
      </c>
      <c r="B80" s="60" t="s">
        <v>315</v>
      </c>
      <c r="C80" s="60" t="s">
        <v>315</v>
      </c>
      <c r="D80" s="60" t="s">
        <v>315</v>
      </c>
      <c r="E80" s="60" t="s">
        <v>315</v>
      </c>
      <c r="F80" s="60" t="s">
        <v>315</v>
      </c>
      <c r="G80" s="60" t="s">
        <v>315</v>
      </c>
      <c r="H80" s="60" t="s">
        <v>315</v>
      </c>
      <c r="I80" s="60" t="s">
        <v>315</v>
      </c>
    </row>
    <row r="81" spans="1:9" x14ac:dyDescent="0.3">
      <c r="A81" s="59" t="s">
        <v>685</v>
      </c>
      <c r="B81" s="60">
        <v>2.5000000000000001E-3</v>
      </c>
      <c r="C81" s="21">
        <f t="shared" si="5"/>
        <v>6.5625177221734456E-7</v>
      </c>
      <c r="D81" s="60">
        <v>5.3726550000000005E-2</v>
      </c>
      <c r="E81" s="21">
        <f t="shared" si="6"/>
        <v>1.4852111140441976E-5</v>
      </c>
      <c r="F81" s="60" t="s">
        <v>315</v>
      </c>
      <c r="G81" s="60" t="s">
        <v>315</v>
      </c>
      <c r="H81" s="21">
        <f t="shared" si="8"/>
        <v>-0.95346807118640597</v>
      </c>
      <c r="I81" s="60" t="s">
        <v>315</v>
      </c>
    </row>
    <row r="82" spans="1:9" x14ac:dyDescent="0.3">
      <c r="A82" s="59" t="s">
        <v>676</v>
      </c>
      <c r="B82" s="60">
        <v>1.89E-2</v>
      </c>
      <c r="C82" s="21">
        <f t="shared" si="5"/>
        <v>4.9612633979631243E-6</v>
      </c>
      <c r="D82" s="60" t="s">
        <v>315</v>
      </c>
      <c r="E82" s="60" t="s">
        <v>315</v>
      </c>
      <c r="F82" s="60" t="s">
        <v>315</v>
      </c>
      <c r="G82" s="60" t="s">
        <v>315</v>
      </c>
      <c r="H82" s="60" t="s">
        <v>315</v>
      </c>
      <c r="I82" s="60" t="s">
        <v>315</v>
      </c>
    </row>
    <row r="83" spans="1:9" x14ac:dyDescent="0.3">
      <c r="A83" s="59" t="s">
        <v>634</v>
      </c>
      <c r="B83" s="60">
        <v>1.9E-3</v>
      </c>
      <c r="C83" s="21">
        <f t="shared" si="5"/>
        <v>4.9875134688518183E-7</v>
      </c>
      <c r="D83" s="60" t="s">
        <v>315</v>
      </c>
      <c r="E83" s="60" t="s">
        <v>315</v>
      </c>
      <c r="F83" s="60">
        <v>3.9288999999999998E-2</v>
      </c>
      <c r="G83" s="21">
        <f t="shared" si="7"/>
        <v>1.1751319719466217E-5</v>
      </c>
      <c r="H83" s="60" t="s">
        <v>315</v>
      </c>
      <c r="I83" s="21">
        <f t="shared" si="9"/>
        <v>-0.95164040825676399</v>
      </c>
    </row>
    <row r="84" spans="1:9" x14ac:dyDescent="0.3">
      <c r="A84" s="59" t="s">
        <v>617</v>
      </c>
      <c r="B84" s="60" t="s">
        <v>315</v>
      </c>
      <c r="C84" s="60" t="s">
        <v>315</v>
      </c>
      <c r="D84" s="60">
        <v>1.9219850900000002</v>
      </c>
      <c r="E84" s="21">
        <f t="shared" si="6"/>
        <v>5.3131154274660062E-4</v>
      </c>
      <c r="F84" s="60">
        <v>0.21715000000000001</v>
      </c>
      <c r="G84" s="21">
        <f t="shared" si="7"/>
        <v>6.4949453462345423E-5</v>
      </c>
      <c r="H84" s="60" t="s">
        <v>315</v>
      </c>
      <c r="I84" s="60" t="s">
        <v>315</v>
      </c>
    </row>
    <row r="85" spans="1:9" x14ac:dyDescent="0.3">
      <c r="A85" s="59" t="s">
        <v>638</v>
      </c>
      <c r="B85" s="60" t="s">
        <v>315</v>
      </c>
      <c r="C85" s="60" t="s">
        <v>315</v>
      </c>
      <c r="D85" s="60">
        <v>7.553E-2</v>
      </c>
      <c r="E85" s="21">
        <f t="shared" si="6"/>
        <v>2.0879433993762532E-5</v>
      </c>
      <c r="F85" s="60">
        <v>1.5246200000000001</v>
      </c>
      <c r="G85" s="21">
        <f t="shared" si="7"/>
        <v>4.5601305888906784E-4</v>
      </c>
      <c r="H85" s="60" t="s">
        <v>315</v>
      </c>
      <c r="I85" s="60" t="s">
        <v>315</v>
      </c>
    </row>
    <row r="86" spans="1:9" x14ac:dyDescent="0.3">
      <c r="A86" s="59" t="s">
        <v>682</v>
      </c>
      <c r="B86" s="60">
        <v>6.6530000000000001E-3</v>
      </c>
      <c r="C86" s="21">
        <f t="shared" si="5"/>
        <v>1.7464172162247971E-6</v>
      </c>
      <c r="D86" s="60" t="s">
        <v>315</v>
      </c>
      <c r="E86" s="60" t="s">
        <v>315</v>
      </c>
      <c r="F86" s="60" t="s">
        <v>315</v>
      </c>
      <c r="G86" s="60" t="s">
        <v>315</v>
      </c>
      <c r="H86" s="60" t="s">
        <v>315</v>
      </c>
      <c r="I86" s="60" t="s">
        <v>315</v>
      </c>
    </row>
    <row r="87" spans="1:9" x14ac:dyDescent="0.3">
      <c r="A87" s="59" t="s">
        <v>625</v>
      </c>
      <c r="B87" s="60" t="s">
        <v>315</v>
      </c>
      <c r="C87" s="60" t="s">
        <v>315</v>
      </c>
      <c r="D87" s="60">
        <v>0.176315</v>
      </c>
      <c r="E87" s="21">
        <f t="shared" si="6"/>
        <v>4.8740333703299894E-5</v>
      </c>
      <c r="F87" s="60">
        <v>5.8642130000000001E-2</v>
      </c>
      <c r="G87" s="21">
        <f t="shared" si="7"/>
        <v>1.753983096185959E-5</v>
      </c>
      <c r="H87" s="60" t="s">
        <v>315</v>
      </c>
      <c r="I87" s="60" t="s">
        <v>315</v>
      </c>
    </row>
    <row r="88" spans="1:9" x14ac:dyDescent="0.3">
      <c r="A88" s="59" t="s">
        <v>645</v>
      </c>
      <c r="B88" s="60">
        <v>1.0371969999999999</v>
      </c>
      <c r="C88" s="21">
        <f t="shared" si="5"/>
        <v>2.7226494775540522E-4</v>
      </c>
      <c r="D88" s="60">
        <v>0.61</v>
      </c>
      <c r="E88" s="21">
        <f t="shared" si="6"/>
        <v>1.6862776030974639E-4</v>
      </c>
      <c r="F88" s="60">
        <v>0.16628899999999999</v>
      </c>
      <c r="G88" s="21">
        <f t="shared" si="7"/>
        <v>4.9736954486760103E-5</v>
      </c>
      <c r="H88" s="21">
        <f t="shared" si="8"/>
        <v>0.700322950819672</v>
      </c>
      <c r="I88" s="21">
        <f t="shared" si="9"/>
        <v>5.2373157575065097</v>
      </c>
    </row>
    <row r="89" spans="1:9" x14ac:dyDescent="0.3">
      <c r="A89" s="59" t="s">
        <v>635</v>
      </c>
      <c r="B89" s="60">
        <v>1.5349E-2</v>
      </c>
      <c r="C89" s="21">
        <f t="shared" si="5"/>
        <v>4.0291233807056079E-6</v>
      </c>
      <c r="D89" s="60">
        <v>1.3999999999999999E-4</v>
      </c>
      <c r="E89" s="21">
        <f t="shared" si="6"/>
        <v>3.8701453185843428E-8</v>
      </c>
      <c r="F89" s="60">
        <v>0.46282600000000002</v>
      </c>
      <c r="G89" s="21">
        <f t="shared" si="7"/>
        <v>1.3843101887250049E-4</v>
      </c>
      <c r="H89" s="21">
        <f t="shared" si="8"/>
        <v>108.6357142857143</v>
      </c>
      <c r="I89" s="21">
        <f t="shared" si="9"/>
        <v>-0.96683634886544834</v>
      </c>
    </row>
    <row r="90" spans="1:9" x14ac:dyDescent="0.3">
      <c r="A90" s="59" t="s">
        <v>621</v>
      </c>
      <c r="B90" s="60">
        <v>0.30578611</v>
      </c>
      <c r="C90" s="21">
        <f t="shared" si="5"/>
        <v>8.0269070642779143E-5</v>
      </c>
      <c r="D90" s="60">
        <v>0.58271006000000003</v>
      </c>
      <c r="E90" s="21">
        <f t="shared" si="6"/>
        <v>1.6108375791435727E-4</v>
      </c>
      <c r="F90" s="60">
        <v>36.068491460000004</v>
      </c>
      <c r="G90" s="21">
        <f t="shared" si="7"/>
        <v>1.0788067269345031E-2</v>
      </c>
      <c r="H90" s="21">
        <f t="shared" si="8"/>
        <v>-0.47523454460353753</v>
      </c>
      <c r="I90" s="21">
        <f t="shared" si="9"/>
        <v>-0.99152207099265244</v>
      </c>
    </row>
    <row r="91" spans="1:9" x14ac:dyDescent="0.3">
      <c r="A91" s="59" t="s">
        <v>681</v>
      </c>
      <c r="B91" s="60">
        <v>1E-4</v>
      </c>
      <c r="C91" s="21">
        <f t="shared" si="5"/>
        <v>2.6250070888693782E-8</v>
      </c>
      <c r="D91" s="60" t="s">
        <v>315</v>
      </c>
      <c r="E91" s="60" t="s">
        <v>315</v>
      </c>
      <c r="F91" s="60" t="s">
        <v>315</v>
      </c>
      <c r="G91" s="60" t="s">
        <v>315</v>
      </c>
      <c r="H91" s="60" t="s">
        <v>315</v>
      </c>
      <c r="I91" s="60" t="s">
        <v>315</v>
      </c>
    </row>
    <row r="92" spans="1:9" x14ac:dyDescent="0.3">
      <c r="A92" s="59" t="s">
        <v>669</v>
      </c>
      <c r="B92" s="60">
        <v>1.4500000000000001E-2</v>
      </c>
      <c r="C92" s="21">
        <f t="shared" si="5"/>
        <v>3.8062602788605982E-6</v>
      </c>
      <c r="D92" s="60">
        <v>0.68840049000000003</v>
      </c>
      <c r="E92" s="21">
        <f t="shared" si="6"/>
        <v>1.9030070954890487E-4</v>
      </c>
      <c r="F92" s="60">
        <v>1.5197613400000001</v>
      </c>
      <c r="G92" s="21">
        <f t="shared" si="7"/>
        <v>4.5455983617868624E-4</v>
      </c>
      <c r="H92" s="21">
        <f t="shared" si="8"/>
        <v>-0.97893667972258414</v>
      </c>
      <c r="I92" s="21">
        <f t="shared" si="9"/>
        <v>-0.99045902825768684</v>
      </c>
    </row>
    <row r="93" spans="1:9" x14ac:dyDescent="0.3">
      <c r="A93" s="59" t="s">
        <v>675</v>
      </c>
      <c r="B93" s="60">
        <v>1.423E-3</v>
      </c>
      <c r="C93" s="21">
        <f t="shared" si="5"/>
        <v>3.735385087461125E-7</v>
      </c>
      <c r="D93" s="60">
        <v>4.0000000000000002E-4</v>
      </c>
      <c r="E93" s="21">
        <f t="shared" si="6"/>
        <v>1.1057558053098125E-7</v>
      </c>
      <c r="F93" s="60">
        <v>2.9536E-2</v>
      </c>
      <c r="G93" s="21">
        <f t="shared" si="7"/>
        <v>8.8342024290298616E-6</v>
      </c>
      <c r="H93" s="21">
        <f t="shared" si="8"/>
        <v>2.5574999999999997</v>
      </c>
      <c r="I93" s="21">
        <f t="shared" si="9"/>
        <v>-0.95182150595882986</v>
      </c>
    </row>
    <row r="94" spans="1:9" x14ac:dyDescent="0.3">
      <c r="A94" s="59" t="s">
        <v>716</v>
      </c>
      <c r="B94" s="60" t="s">
        <v>315</v>
      </c>
      <c r="C94" s="60" t="s">
        <v>315</v>
      </c>
      <c r="D94" s="60">
        <v>5.0000000000000001E-4</v>
      </c>
      <c r="E94" s="21">
        <f t="shared" si="6"/>
        <v>1.3821947566372655E-7</v>
      </c>
      <c r="F94" s="60" t="s">
        <v>315</v>
      </c>
      <c r="G94" s="60" t="s">
        <v>315</v>
      </c>
      <c r="H94" s="60" t="s">
        <v>315</v>
      </c>
      <c r="I94" s="60" t="s">
        <v>315</v>
      </c>
    </row>
    <row r="95" spans="1:9" x14ac:dyDescent="0.3">
      <c r="A95" s="59" t="s">
        <v>618</v>
      </c>
      <c r="B95" s="60">
        <v>5.5655910000000003E-2</v>
      </c>
      <c r="C95" s="21">
        <f t="shared" si="5"/>
        <v>1.4609715828747611E-5</v>
      </c>
      <c r="D95" s="60">
        <v>7.4299999999999995E-4</v>
      </c>
      <c r="E95" s="21">
        <f t="shared" si="6"/>
        <v>2.0539414083629765E-7</v>
      </c>
      <c r="F95" s="60">
        <v>3.9899999999999999E-4</v>
      </c>
      <c r="G95" s="21">
        <f t="shared" si="7"/>
        <v>1.1934069505630126E-7</v>
      </c>
      <c r="H95" s="21">
        <f t="shared" si="8"/>
        <v>73.907012113055188</v>
      </c>
      <c r="I95" s="21">
        <f t="shared" si="9"/>
        <v>138.48849624060151</v>
      </c>
    </row>
    <row r="96" spans="1:9" x14ac:dyDescent="0.3">
      <c r="A96" s="59" t="s">
        <v>648</v>
      </c>
      <c r="B96" s="60">
        <v>1.0000000000000001E-5</v>
      </c>
      <c r="C96" s="21">
        <f t="shared" si="5"/>
        <v>2.6250070888693784E-9</v>
      </c>
      <c r="D96" s="60">
        <v>2.5000000000000001E-4</v>
      </c>
      <c r="E96" s="21">
        <f t="shared" si="6"/>
        <v>6.9109737831863276E-8</v>
      </c>
      <c r="F96" s="60" t="s">
        <v>315</v>
      </c>
      <c r="G96" s="60" t="s">
        <v>315</v>
      </c>
      <c r="H96" s="21">
        <f t="shared" si="8"/>
        <v>-0.96</v>
      </c>
      <c r="I96" s="60" t="s">
        <v>315</v>
      </c>
    </row>
    <row r="97" spans="1:9" x14ac:dyDescent="0.3">
      <c r="A97" s="59" t="s">
        <v>630</v>
      </c>
      <c r="B97" s="60" t="s">
        <v>315</v>
      </c>
      <c r="C97" s="60" t="s">
        <v>315</v>
      </c>
      <c r="D97" s="60" t="s">
        <v>315</v>
      </c>
      <c r="E97" s="60" t="s">
        <v>315</v>
      </c>
      <c r="F97" s="60">
        <v>3.0000000000000001E-5</v>
      </c>
      <c r="G97" s="21">
        <f t="shared" si="7"/>
        <v>8.9729845906993437E-9</v>
      </c>
      <c r="H97" s="60" t="s">
        <v>315</v>
      </c>
      <c r="I97" s="60" t="s">
        <v>315</v>
      </c>
    </row>
    <row r="98" spans="1:9" x14ac:dyDescent="0.3">
      <c r="A98" s="59" t="s">
        <v>680</v>
      </c>
      <c r="B98" s="60">
        <v>9.3539999999999995E-3</v>
      </c>
      <c r="C98" s="21">
        <f t="shared" si="5"/>
        <v>2.4554316309284159E-6</v>
      </c>
      <c r="D98" s="60">
        <v>0.92471599999999998</v>
      </c>
      <c r="E98" s="21">
        <f t="shared" si="6"/>
        <v>2.5562752131571713E-4</v>
      </c>
      <c r="F98" s="60">
        <v>1.0300000000000001E-3</v>
      </c>
      <c r="G98" s="21">
        <f t="shared" si="7"/>
        <v>3.0807247094734419E-7</v>
      </c>
      <c r="H98" s="21">
        <f t="shared" si="8"/>
        <v>-0.98988446182395462</v>
      </c>
      <c r="I98" s="21">
        <f t="shared" si="9"/>
        <v>8.0815533980582508</v>
      </c>
    </row>
    <row r="99" spans="1:9" x14ac:dyDescent="0.3">
      <c r="A99" s="59" t="s">
        <v>658</v>
      </c>
      <c r="B99" s="60">
        <v>1.6180000000000001E-3</v>
      </c>
      <c r="C99" s="21">
        <f t="shared" si="5"/>
        <v>4.2472614697906539E-7</v>
      </c>
      <c r="D99" s="60">
        <v>0.20471027999999999</v>
      </c>
      <c r="E99" s="21">
        <f t="shared" si="6"/>
        <v>5.6589895129149293E-5</v>
      </c>
      <c r="F99" s="60" t="s">
        <v>315</v>
      </c>
      <c r="G99" s="60" t="s">
        <v>315</v>
      </c>
      <c r="H99" s="21">
        <f t="shared" si="8"/>
        <v>-0.99209614680806457</v>
      </c>
      <c r="I99" s="60" t="s">
        <v>315</v>
      </c>
    </row>
    <row r="100" spans="1:9" x14ac:dyDescent="0.3">
      <c r="A100" s="59" t="s">
        <v>646</v>
      </c>
      <c r="B100" s="60">
        <v>0.71107600000000004</v>
      </c>
      <c r="C100" s="21">
        <f t="shared" si="5"/>
        <v>1.8665795407248821E-4</v>
      </c>
      <c r="D100" s="60">
        <v>4.4079999999999996E-3</v>
      </c>
      <c r="E100" s="21">
        <f t="shared" si="6"/>
        <v>1.2185428974514132E-6</v>
      </c>
      <c r="F100" s="60" t="s">
        <v>315</v>
      </c>
      <c r="G100" s="60" t="s">
        <v>315</v>
      </c>
      <c r="H100" s="21">
        <f t="shared" si="8"/>
        <v>160.3148820326679</v>
      </c>
      <c r="I100" s="60" t="s">
        <v>315</v>
      </c>
    </row>
    <row r="101" spans="1:9" x14ac:dyDescent="0.3">
      <c r="A101" s="59" t="s">
        <v>610</v>
      </c>
      <c r="B101" s="60">
        <v>74.997795879999998</v>
      </c>
      <c r="C101" s="21">
        <f t="shared" si="5"/>
        <v>1.9686974583457861E-2</v>
      </c>
      <c r="D101" s="60">
        <v>20.434839359999998</v>
      </c>
      <c r="E101" s="21">
        <f t="shared" si="6"/>
        <v>5.6489855632233625E-3</v>
      </c>
      <c r="F101" s="60">
        <v>95.403422969999994</v>
      </c>
      <c r="G101" s="21">
        <f t="shared" si="7"/>
        <v>2.8535114806992726E-2</v>
      </c>
      <c r="H101" s="21">
        <f t="shared" si="8"/>
        <v>2.6700947122101577</v>
      </c>
      <c r="I101" s="21">
        <f t="shared" si="9"/>
        <v>-0.21388778782514573</v>
      </c>
    </row>
    <row r="102" spans="1:9" x14ac:dyDescent="0.3">
      <c r="A102" s="59" t="s">
        <v>717</v>
      </c>
      <c r="B102" s="60" t="s">
        <v>315</v>
      </c>
      <c r="C102" s="60" t="s">
        <v>315</v>
      </c>
      <c r="D102" s="60">
        <v>0.25830835999999996</v>
      </c>
      <c r="E102" s="21">
        <f t="shared" si="6"/>
        <v>7.1406492157514219E-5</v>
      </c>
      <c r="F102" s="60">
        <v>0</v>
      </c>
      <c r="G102" s="21">
        <f t="shared" si="7"/>
        <v>0</v>
      </c>
      <c r="H102" s="60" t="s">
        <v>315</v>
      </c>
      <c r="I102" s="60" t="s">
        <v>315</v>
      </c>
    </row>
    <row r="103" spans="1:9" x14ac:dyDescent="0.3">
      <c r="A103" s="59" t="s">
        <v>718</v>
      </c>
      <c r="B103" s="60" t="s">
        <v>315</v>
      </c>
      <c r="C103" s="60" t="s">
        <v>315</v>
      </c>
      <c r="D103" s="60">
        <v>0.184864</v>
      </c>
      <c r="E103" s="21">
        <f t="shared" si="6"/>
        <v>5.1103610298198292E-5</v>
      </c>
      <c r="F103" s="60">
        <v>0</v>
      </c>
      <c r="G103" s="21">
        <f t="shared" si="7"/>
        <v>0</v>
      </c>
      <c r="H103" s="60" t="s">
        <v>315</v>
      </c>
      <c r="I103" s="60" t="s">
        <v>315</v>
      </c>
    </row>
    <row r="104" spans="1:9" x14ac:dyDescent="0.3">
      <c r="A104" s="59" t="s">
        <v>622</v>
      </c>
      <c r="B104" s="60">
        <v>9.1494770800000005</v>
      </c>
      <c r="C104" s="21">
        <f t="shared" si="5"/>
        <v>2.40174421944479E-3</v>
      </c>
      <c r="D104" s="60">
        <v>0.73853602000000007</v>
      </c>
      <c r="E104" s="21">
        <f t="shared" si="6"/>
        <v>2.0416012288635094E-4</v>
      </c>
      <c r="F104" s="60" t="s">
        <v>315</v>
      </c>
      <c r="G104" s="60" t="s">
        <v>315</v>
      </c>
      <c r="H104" s="21">
        <f t="shared" si="8"/>
        <v>11.388667353015496</v>
      </c>
      <c r="I104" s="60" t="s">
        <v>315</v>
      </c>
    </row>
    <row r="105" spans="1:9" x14ac:dyDescent="0.3">
      <c r="A105" s="59" t="s">
        <v>670</v>
      </c>
      <c r="B105" s="60" t="s">
        <v>315</v>
      </c>
      <c r="C105" s="60" t="s">
        <v>315</v>
      </c>
      <c r="D105" s="60" t="s">
        <v>315</v>
      </c>
      <c r="E105" s="60" t="s">
        <v>315</v>
      </c>
      <c r="F105" s="60">
        <v>2.7244859999999999E-2</v>
      </c>
      <c r="G105" s="21">
        <f t="shared" si="7"/>
        <v>8.1489236318586982E-6</v>
      </c>
      <c r="H105" s="60" t="s">
        <v>315</v>
      </c>
      <c r="I105" s="60" t="s">
        <v>315</v>
      </c>
    </row>
    <row r="106" spans="1:9" x14ac:dyDescent="0.3">
      <c r="A106" s="59" t="s">
        <v>790</v>
      </c>
      <c r="B106" s="60">
        <v>210.21800831000002</v>
      </c>
      <c r="C106" s="21">
        <f t="shared" si="5"/>
        <v>5.5182376202175185E-2</v>
      </c>
      <c r="D106" s="60">
        <v>114.80925941</v>
      </c>
      <c r="E106" s="21">
        <f t="shared" si="6"/>
        <v>3.1737751273981922E-2</v>
      </c>
      <c r="F106" s="60">
        <v>225.82939353999998</v>
      </c>
      <c r="G106" s="21">
        <f t="shared" si="7"/>
        <v>6.7545455612046598E-2</v>
      </c>
      <c r="H106" s="21">
        <f t="shared" si="8"/>
        <v>0.83101963543969903</v>
      </c>
      <c r="I106" s="21">
        <f t="shared" si="9"/>
        <v>-6.9129111074882288E-2</v>
      </c>
    </row>
    <row r="107" spans="1:9" x14ac:dyDescent="0.3">
      <c r="A107" s="59" t="s">
        <v>791</v>
      </c>
      <c r="B107" s="60">
        <v>227.62825869999998</v>
      </c>
      <c r="C107" s="21">
        <f t="shared" si="5"/>
        <v>5.9752579271449259E-2</v>
      </c>
      <c r="D107" s="60">
        <v>303.19505600000002</v>
      </c>
      <c r="E107" s="21">
        <f t="shared" si="6"/>
        <v>8.3814923328308422E-2</v>
      </c>
      <c r="F107" s="60">
        <v>188.78147991</v>
      </c>
      <c r="G107" s="21">
        <f t="shared" si="7"/>
        <v>5.6464443674728262E-2</v>
      </c>
      <c r="H107" s="21">
        <f t="shared" si="8"/>
        <v>-0.24923492584918683</v>
      </c>
      <c r="I107" s="21">
        <f t="shared" si="9"/>
        <v>0.20577642896178094</v>
      </c>
    </row>
    <row r="108" spans="1:9" x14ac:dyDescent="0.3">
      <c r="A108" s="59" t="s">
        <v>612</v>
      </c>
      <c r="B108" s="60">
        <v>36.707626249999997</v>
      </c>
      <c r="C108" s="21">
        <f t="shared" si="5"/>
        <v>9.6357779121817658E-3</v>
      </c>
      <c r="D108" s="60">
        <v>23.23326643</v>
      </c>
      <c r="E108" s="21">
        <f t="shared" si="6"/>
        <v>6.42257980782052E-3</v>
      </c>
      <c r="F108" s="60">
        <v>16.333861519999999</v>
      </c>
      <c r="G108" s="21">
        <f t="shared" si="7"/>
        <v>4.8854495908525657E-3</v>
      </c>
      <c r="H108" s="21">
        <f t="shared" si="8"/>
        <v>0.57995976848960007</v>
      </c>
      <c r="I108" s="21">
        <f t="shared" si="9"/>
        <v>1.2473330146122117</v>
      </c>
    </row>
    <row r="109" spans="1:9" x14ac:dyDescent="0.3">
      <c r="A109" s="61" t="s">
        <v>26</v>
      </c>
      <c r="B109" s="62">
        <v>3809.51352185</v>
      </c>
      <c r="C109" s="21">
        <f t="shared" si="5"/>
        <v>1</v>
      </c>
      <c r="D109" s="62">
        <v>3617.4352246599997</v>
      </c>
      <c r="E109" s="21">
        <f t="shared" si="6"/>
        <v>1</v>
      </c>
      <c r="F109" s="62">
        <v>3343.3691651599988</v>
      </c>
      <c r="G109" s="21">
        <f t="shared" si="7"/>
        <v>1</v>
      </c>
      <c r="H109" s="21">
        <f t="shared" si="8"/>
        <v>5.3097923047966455E-2</v>
      </c>
      <c r="I109" s="21">
        <f t="shared" si="9"/>
        <v>0.13942353765402804</v>
      </c>
    </row>
  </sheetData>
  <sortState ref="A8:D264">
    <sortCondition descending="1" ref="B8:B264"/>
  </sortState>
  <mergeCells count="6">
    <mergeCell ref="H5:H6"/>
    <mergeCell ref="I5:I6"/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1"/>
  <sheetViews>
    <sheetView workbookViewId="0">
      <selection activeCell="G3" sqref="G3"/>
    </sheetView>
  </sheetViews>
  <sheetFormatPr defaultRowHeight="14.4" x14ac:dyDescent="0.3"/>
  <cols>
    <col min="1" max="1" width="38" bestFit="1" customWidth="1"/>
    <col min="2" max="2" width="12" bestFit="1" customWidth="1"/>
    <col min="3" max="3" width="8.109375" style="16" bestFit="1" customWidth="1"/>
    <col min="4" max="4" width="12" bestFit="1" customWidth="1"/>
    <col min="5" max="5" width="8.109375" style="16" bestFit="1" customWidth="1"/>
    <col min="6" max="6" width="12" bestFit="1" customWidth="1"/>
    <col min="7" max="7" width="8.109375" bestFit="1" customWidth="1"/>
    <col min="8" max="8" width="11" bestFit="1" customWidth="1"/>
    <col min="9" max="9" width="9" bestFit="1" customWidth="1"/>
  </cols>
  <sheetData>
    <row r="2" spans="1:11" x14ac:dyDescent="0.3">
      <c r="A2" s="22" t="s">
        <v>29</v>
      </c>
      <c r="K2" s="22" t="s">
        <v>49</v>
      </c>
    </row>
    <row r="3" spans="1:11" x14ac:dyDescent="0.3">
      <c r="A3" s="13"/>
      <c r="B3" s="14"/>
      <c r="C3" s="15"/>
      <c r="D3" s="13"/>
      <c r="F3" s="13"/>
    </row>
    <row r="5" spans="1:11" x14ac:dyDescent="0.3">
      <c r="A5" s="94" t="s">
        <v>18</v>
      </c>
      <c r="B5" s="95">
        <v>44275</v>
      </c>
      <c r="C5" s="95"/>
      <c r="D5" s="95">
        <v>44247</v>
      </c>
      <c r="E5" s="95"/>
      <c r="F5" s="95">
        <v>43909</v>
      </c>
      <c r="G5" s="95"/>
      <c r="H5" s="94" t="s">
        <v>24</v>
      </c>
      <c r="I5" s="94" t="s">
        <v>25</v>
      </c>
    </row>
    <row r="6" spans="1:11" x14ac:dyDescent="0.3">
      <c r="A6" s="94"/>
      <c r="B6" s="23" t="s">
        <v>22</v>
      </c>
      <c r="C6" s="23" t="s">
        <v>23</v>
      </c>
      <c r="D6" s="23" t="s">
        <v>22</v>
      </c>
      <c r="E6" s="23" t="s">
        <v>23</v>
      </c>
      <c r="F6" s="23" t="s">
        <v>22</v>
      </c>
      <c r="G6" s="23" t="s">
        <v>23</v>
      </c>
      <c r="H6" s="94"/>
      <c r="I6" s="94"/>
    </row>
    <row r="7" spans="1:11" x14ac:dyDescent="0.3">
      <c r="A7" s="37" t="s">
        <v>20</v>
      </c>
      <c r="B7" s="39">
        <v>3602.0169845599999</v>
      </c>
      <c r="C7" s="21">
        <f>(B7/$B$171)</f>
        <v>0.39288167055367812</v>
      </c>
      <c r="D7" s="39">
        <v>3392.4914820200001</v>
      </c>
      <c r="E7" s="21">
        <f>(D7/$D$171)</f>
        <v>0.38159980700083218</v>
      </c>
      <c r="F7" s="39">
        <v>3463.6383727699999</v>
      </c>
      <c r="G7" s="21">
        <f>(F7/$F$171)</f>
        <v>0.46756514263715221</v>
      </c>
      <c r="H7" s="21">
        <f>(B7/D7)-1</f>
        <v>6.1761541230235029E-2</v>
      </c>
      <c r="I7" s="21">
        <f>(B7/F7)-1</f>
        <v>3.9951807000952355E-2</v>
      </c>
    </row>
    <row r="8" spans="1:11" x14ac:dyDescent="0.3">
      <c r="A8" s="37" t="s">
        <v>21</v>
      </c>
      <c r="B8" s="39">
        <v>1524.2121389400002</v>
      </c>
      <c r="C8" s="21">
        <f t="shared" ref="C8:C71" si="0">(B8/$B$171)</f>
        <v>0.16624991331019284</v>
      </c>
      <c r="D8" s="39">
        <v>2053.3912294299998</v>
      </c>
      <c r="E8" s="21">
        <f t="shared" ref="E8:E71" si="1">(D8/$D$171)</f>
        <v>0.23097292977759346</v>
      </c>
      <c r="F8" s="39">
        <v>1423.4109521199998</v>
      </c>
      <c r="G8" s="21">
        <f t="shared" ref="G8:G71" si="2">(F8/$F$171)</f>
        <v>0.19214977813258763</v>
      </c>
      <c r="H8" s="21">
        <f t="shared" ref="H8:H71" si="3">(B8/D8)-1</f>
        <v>-0.25770982309927093</v>
      </c>
      <c r="I8" s="21">
        <f t="shared" ref="I8:I71" si="4">(B8/F8)-1</f>
        <v>7.0816644111013183E-2</v>
      </c>
    </row>
    <row r="9" spans="1:11" x14ac:dyDescent="0.3">
      <c r="A9" s="37" t="s">
        <v>719</v>
      </c>
      <c r="B9" s="39">
        <v>980.39466160000006</v>
      </c>
      <c r="C9" s="21">
        <f t="shared" si="0"/>
        <v>0.1069342799055033</v>
      </c>
      <c r="D9" s="39">
        <v>691.38423120000004</v>
      </c>
      <c r="E9" s="21">
        <f t="shared" si="1"/>
        <v>7.7769418313246436E-2</v>
      </c>
      <c r="F9" s="39">
        <v>262.50640949000001</v>
      </c>
      <c r="G9" s="21">
        <f t="shared" si="2"/>
        <v>3.5436391905486295E-2</v>
      </c>
      <c r="H9" s="21">
        <f t="shared" si="3"/>
        <v>0.41801709868097436</v>
      </c>
      <c r="I9" s="21">
        <f t="shared" si="4"/>
        <v>2.7347456144203117</v>
      </c>
    </row>
    <row r="10" spans="1:11" x14ac:dyDescent="0.3">
      <c r="A10" s="37" t="s">
        <v>19</v>
      </c>
      <c r="B10" s="39">
        <v>531.76024913000003</v>
      </c>
      <c r="C10" s="21">
        <f t="shared" si="0"/>
        <v>5.8000519127967054E-2</v>
      </c>
      <c r="D10" s="39">
        <v>546.11083983000003</v>
      </c>
      <c r="E10" s="21">
        <f t="shared" si="1"/>
        <v>6.142853775305715E-2</v>
      </c>
      <c r="F10" s="39">
        <v>276.00989451999999</v>
      </c>
      <c r="G10" s="21">
        <f t="shared" si="2"/>
        <v>3.7259260872924499E-2</v>
      </c>
      <c r="H10" s="21">
        <f t="shared" si="3"/>
        <v>-2.6277798668979391E-2</v>
      </c>
      <c r="I10" s="21">
        <f t="shared" si="4"/>
        <v>0.92659850131375676</v>
      </c>
    </row>
    <row r="11" spans="1:11" x14ac:dyDescent="0.3">
      <c r="A11" s="37" t="s">
        <v>720</v>
      </c>
      <c r="B11" s="39">
        <v>405.89920044000002</v>
      </c>
      <c r="C11" s="21">
        <f t="shared" si="0"/>
        <v>4.4272516378694803E-2</v>
      </c>
      <c r="D11" s="39">
        <v>1.2045938</v>
      </c>
      <c r="E11" s="21">
        <f t="shared" si="1"/>
        <v>1.354971011808392E-4</v>
      </c>
      <c r="F11" s="39">
        <v>381.97523582999997</v>
      </c>
      <c r="G11" s="21">
        <f t="shared" si="2"/>
        <v>5.1563785361888721E-2</v>
      </c>
      <c r="H11" s="21">
        <f t="shared" si="3"/>
        <v>335.95939696850508</v>
      </c>
      <c r="I11" s="21">
        <f t="shared" si="4"/>
        <v>6.2632239909520049E-2</v>
      </c>
    </row>
    <row r="12" spans="1:11" x14ac:dyDescent="0.3">
      <c r="A12" s="37" t="s">
        <v>721</v>
      </c>
      <c r="B12" s="39">
        <v>249.89023806999998</v>
      </c>
      <c r="C12" s="21">
        <f t="shared" si="0"/>
        <v>2.7256199681687691E-2</v>
      </c>
      <c r="D12" s="39">
        <v>9.2111867200000006</v>
      </c>
      <c r="E12" s="21">
        <f t="shared" si="1"/>
        <v>1.0361078556069625E-3</v>
      </c>
      <c r="F12" s="39">
        <v>9.4608882400000009</v>
      </c>
      <c r="G12" s="21">
        <f t="shared" si="2"/>
        <v>1.2771487907590232E-3</v>
      </c>
      <c r="H12" s="21">
        <f t="shared" si="3"/>
        <v>26.128994956471793</v>
      </c>
      <c r="I12" s="21">
        <f t="shared" si="4"/>
        <v>25.412978541854116</v>
      </c>
    </row>
    <row r="13" spans="1:11" x14ac:dyDescent="0.3">
      <c r="A13" s="37" t="s">
        <v>722</v>
      </c>
      <c r="B13" s="39">
        <v>145.73061188</v>
      </c>
      <c r="C13" s="21">
        <f t="shared" si="0"/>
        <v>1.5895229392767007E-2</v>
      </c>
      <c r="D13" s="39">
        <v>134.89169374000002</v>
      </c>
      <c r="E13" s="21">
        <f t="shared" si="1"/>
        <v>1.5173109371095513E-2</v>
      </c>
      <c r="F13" s="39">
        <v>101.29181643000001</v>
      </c>
      <c r="G13" s="21">
        <f t="shared" si="2"/>
        <v>1.3673633763097857E-2</v>
      </c>
      <c r="H13" s="21">
        <f t="shared" si="3"/>
        <v>8.0352747003767933E-2</v>
      </c>
      <c r="I13" s="21">
        <f t="shared" si="4"/>
        <v>0.43872049111401235</v>
      </c>
    </row>
    <row r="14" spans="1:11" x14ac:dyDescent="0.3">
      <c r="A14" s="37" t="s">
        <v>717</v>
      </c>
      <c r="B14" s="39">
        <v>199.30655944999998</v>
      </c>
      <c r="C14" s="21">
        <f t="shared" si="0"/>
        <v>2.1738901944291379E-2</v>
      </c>
      <c r="D14" s="39">
        <v>277.11634985000001</v>
      </c>
      <c r="E14" s="21">
        <f t="shared" si="1"/>
        <v>3.1171057077074679E-2</v>
      </c>
      <c r="F14" s="39">
        <v>121.58809628</v>
      </c>
      <c r="G14" s="21">
        <f t="shared" si="2"/>
        <v>1.6413478966822007E-2</v>
      </c>
      <c r="H14" s="21">
        <f t="shared" si="3"/>
        <v>-0.28078383120345518</v>
      </c>
      <c r="I14" s="21">
        <f t="shared" si="4"/>
        <v>0.63919467075975489</v>
      </c>
    </row>
    <row r="15" spans="1:11" x14ac:dyDescent="0.3">
      <c r="A15" s="37" t="s">
        <v>723</v>
      </c>
      <c r="B15" s="39">
        <v>139.58821054000001</v>
      </c>
      <c r="C15" s="21">
        <f t="shared" si="0"/>
        <v>1.5225261174956081E-2</v>
      </c>
      <c r="D15" s="39" t="s">
        <v>315</v>
      </c>
      <c r="E15" s="39" t="s">
        <v>315</v>
      </c>
      <c r="F15" s="39" t="s">
        <v>315</v>
      </c>
      <c r="G15" s="39" t="s">
        <v>315</v>
      </c>
      <c r="H15" s="39" t="s">
        <v>315</v>
      </c>
      <c r="I15" s="39" t="s">
        <v>315</v>
      </c>
    </row>
    <row r="16" spans="1:11" x14ac:dyDescent="0.3">
      <c r="A16" s="37" t="s">
        <v>616</v>
      </c>
      <c r="B16" s="39">
        <v>137.89574936000002</v>
      </c>
      <c r="C16" s="21">
        <f t="shared" si="0"/>
        <v>1.5040659886679016E-2</v>
      </c>
      <c r="D16" s="39">
        <v>53.08564338</v>
      </c>
      <c r="E16" s="21">
        <f t="shared" si="1"/>
        <v>5.971266656286796E-3</v>
      </c>
      <c r="F16" s="39">
        <v>58.421879850000003</v>
      </c>
      <c r="G16" s="21">
        <f t="shared" si="2"/>
        <v>7.8865145968891014E-3</v>
      </c>
      <c r="H16" s="21">
        <f t="shared" si="3"/>
        <v>1.5976090818549298</v>
      </c>
      <c r="I16" s="21">
        <f t="shared" si="4"/>
        <v>1.3603442702297781</v>
      </c>
    </row>
    <row r="17" spans="1:9" x14ac:dyDescent="0.3">
      <c r="A17" s="37" t="s">
        <v>697</v>
      </c>
      <c r="B17" s="39">
        <v>135.52682666999999</v>
      </c>
      <c r="C17" s="21">
        <f t="shared" si="0"/>
        <v>1.4782275123961576E-2</v>
      </c>
      <c r="D17" s="39">
        <v>2.2659999999999998E-3</v>
      </c>
      <c r="E17" s="21">
        <f t="shared" si="1"/>
        <v>2.5488793921717143E-7</v>
      </c>
      <c r="F17" s="39">
        <v>0.52345562000000001</v>
      </c>
      <c r="G17" s="21">
        <f t="shared" si="2"/>
        <v>7.0662573654819402E-5</v>
      </c>
      <c r="H17" s="21">
        <f t="shared" si="3"/>
        <v>59807.83789496911</v>
      </c>
      <c r="I17" s="21">
        <f t="shared" si="4"/>
        <v>257.90795989543489</v>
      </c>
    </row>
    <row r="18" spans="1:9" x14ac:dyDescent="0.3">
      <c r="A18" s="37" t="s">
        <v>607</v>
      </c>
      <c r="B18" s="39">
        <v>120.35600517</v>
      </c>
      <c r="C18" s="21">
        <f t="shared" si="0"/>
        <v>1.312755286136799E-2</v>
      </c>
      <c r="D18" s="39">
        <v>92.037665269999991</v>
      </c>
      <c r="E18" s="21">
        <f t="shared" si="1"/>
        <v>1.0352732052528742E-2</v>
      </c>
      <c r="F18" s="39">
        <v>158.48599059</v>
      </c>
      <c r="G18" s="21">
        <f t="shared" si="2"/>
        <v>2.1394417321038389E-2</v>
      </c>
      <c r="H18" s="21">
        <f t="shared" si="3"/>
        <v>0.30768207577762707</v>
      </c>
      <c r="I18" s="21">
        <f t="shared" si="4"/>
        <v>-0.24058899640310472</v>
      </c>
    </row>
    <row r="19" spans="1:9" x14ac:dyDescent="0.3">
      <c r="A19" s="37" t="s">
        <v>606</v>
      </c>
      <c r="B19" s="39">
        <v>78.141392459999992</v>
      </c>
      <c r="C19" s="21">
        <f t="shared" si="0"/>
        <v>8.5230916291266588E-3</v>
      </c>
      <c r="D19" s="39">
        <v>490.32930154000002</v>
      </c>
      <c r="E19" s="21">
        <f t="shared" si="1"/>
        <v>5.5154027011176374E-2</v>
      </c>
      <c r="F19" s="39">
        <v>46.040424460000004</v>
      </c>
      <c r="G19" s="21">
        <f t="shared" si="2"/>
        <v>6.2151111960626173E-3</v>
      </c>
      <c r="H19" s="21">
        <f t="shared" si="3"/>
        <v>-0.84063487086213762</v>
      </c>
      <c r="I19" s="21">
        <f t="shared" si="4"/>
        <v>0.69723440599226794</v>
      </c>
    </row>
    <row r="20" spans="1:9" x14ac:dyDescent="0.3">
      <c r="A20" s="37" t="s">
        <v>626</v>
      </c>
      <c r="B20" s="39">
        <v>77.227804719999995</v>
      </c>
      <c r="C20" s="21">
        <f t="shared" si="0"/>
        <v>8.4234441596596592E-3</v>
      </c>
      <c r="D20" s="39">
        <v>61.393223399999997</v>
      </c>
      <c r="E20" s="21">
        <f t="shared" si="1"/>
        <v>6.9057335367720329E-3</v>
      </c>
      <c r="F20" s="39">
        <v>25.398790200000001</v>
      </c>
      <c r="G20" s="21">
        <f t="shared" si="2"/>
        <v>3.4286457431688387E-3</v>
      </c>
      <c r="H20" s="21">
        <f t="shared" si="3"/>
        <v>0.25792067011747744</v>
      </c>
      <c r="I20" s="21">
        <f t="shared" si="4"/>
        <v>2.0406095767506276</v>
      </c>
    </row>
    <row r="21" spans="1:9" x14ac:dyDescent="0.3">
      <c r="A21" s="37" t="s">
        <v>724</v>
      </c>
      <c r="B21" s="39">
        <v>77.12412384000001</v>
      </c>
      <c r="C21" s="21">
        <f t="shared" si="0"/>
        <v>8.4121354075039987E-3</v>
      </c>
      <c r="D21" s="39">
        <v>73.796150949999998</v>
      </c>
      <c r="E21" s="21">
        <f t="shared" si="1"/>
        <v>8.3008600343357497E-3</v>
      </c>
      <c r="F21" s="39">
        <v>27.839598809999998</v>
      </c>
      <c r="G21" s="21">
        <f t="shared" si="2"/>
        <v>3.7581365568913894E-3</v>
      </c>
      <c r="H21" s="21">
        <f t="shared" si="3"/>
        <v>4.5096835636520671E-2</v>
      </c>
      <c r="I21" s="21">
        <f t="shared" si="4"/>
        <v>1.7703029905839371</v>
      </c>
    </row>
    <row r="22" spans="1:9" x14ac:dyDescent="0.3">
      <c r="A22" s="37" t="s">
        <v>725</v>
      </c>
      <c r="B22" s="39">
        <v>73.038312050000002</v>
      </c>
      <c r="C22" s="21">
        <f t="shared" si="0"/>
        <v>7.9664849376411516E-3</v>
      </c>
      <c r="D22" s="39">
        <v>30.344014850000001</v>
      </c>
      <c r="E22" s="21">
        <f t="shared" si="1"/>
        <v>3.4132053895374001E-3</v>
      </c>
      <c r="F22" s="39">
        <v>131.96109226000002</v>
      </c>
      <c r="G22" s="21">
        <f t="shared" si="2"/>
        <v>1.7813755445767628E-2</v>
      </c>
      <c r="H22" s="21">
        <f t="shared" si="3"/>
        <v>1.4070088421407427</v>
      </c>
      <c r="I22" s="21">
        <f t="shared" si="4"/>
        <v>-0.44651631174669093</v>
      </c>
    </row>
    <row r="23" spans="1:9" x14ac:dyDescent="0.3">
      <c r="A23" s="37" t="s">
        <v>623</v>
      </c>
      <c r="B23" s="39">
        <v>67.389516629999989</v>
      </c>
      <c r="C23" s="21">
        <f t="shared" si="0"/>
        <v>7.3503556437653573E-3</v>
      </c>
      <c r="D23" s="39">
        <v>67.692132909999998</v>
      </c>
      <c r="E23" s="21">
        <f t="shared" si="1"/>
        <v>7.6142578370012228E-3</v>
      </c>
      <c r="F23" s="39">
        <v>40.851684299999995</v>
      </c>
      <c r="G23" s="21">
        <f t="shared" si="2"/>
        <v>5.5146702804951811E-3</v>
      </c>
      <c r="H23" s="21">
        <f t="shared" si="3"/>
        <v>-4.4704793155557754E-3</v>
      </c>
      <c r="I23" s="21">
        <f t="shared" si="4"/>
        <v>0.64961415385264787</v>
      </c>
    </row>
    <row r="24" spans="1:9" x14ac:dyDescent="0.3">
      <c r="A24" s="37" t="s">
        <v>687</v>
      </c>
      <c r="B24" s="39">
        <v>54.747602360000002</v>
      </c>
      <c r="C24" s="21">
        <f t="shared" si="0"/>
        <v>5.9714680875200647E-3</v>
      </c>
      <c r="D24" s="39">
        <v>85.296709609999994</v>
      </c>
      <c r="E24" s="21">
        <f t="shared" si="1"/>
        <v>9.5944847901581649E-3</v>
      </c>
      <c r="F24" s="39">
        <v>27.465681100000001</v>
      </c>
      <c r="G24" s="21">
        <f t="shared" si="2"/>
        <v>3.7076604769445999E-3</v>
      </c>
      <c r="H24" s="21">
        <f t="shared" si="3"/>
        <v>-0.35815106338426073</v>
      </c>
      <c r="I24" s="21">
        <f t="shared" si="4"/>
        <v>0.99330947449178675</v>
      </c>
    </row>
    <row r="25" spans="1:9" x14ac:dyDescent="0.3">
      <c r="A25" s="37" t="s">
        <v>635</v>
      </c>
      <c r="B25" s="39">
        <v>47.599005659999996</v>
      </c>
      <c r="C25" s="21">
        <f t="shared" si="0"/>
        <v>5.1917514383067655E-3</v>
      </c>
      <c r="D25" s="39">
        <v>30.274705999999998</v>
      </c>
      <c r="E25" s="21">
        <f t="shared" si="1"/>
        <v>3.4054092774694331E-3</v>
      </c>
      <c r="F25" s="39">
        <v>11.27812419</v>
      </c>
      <c r="G25" s="21">
        <f t="shared" si="2"/>
        <v>1.5224619830503977E-3</v>
      </c>
      <c r="H25" s="21">
        <f t="shared" si="3"/>
        <v>0.57223675962369369</v>
      </c>
      <c r="I25" s="21">
        <f t="shared" si="4"/>
        <v>3.2204718495833475</v>
      </c>
    </row>
    <row r="26" spans="1:9" x14ac:dyDescent="0.3">
      <c r="A26" s="37" t="s">
        <v>638</v>
      </c>
      <c r="B26" s="39">
        <v>41.902750909999995</v>
      </c>
      <c r="C26" s="21">
        <f t="shared" si="0"/>
        <v>4.5704456277921883E-3</v>
      </c>
      <c r="D26" s="39">
        <v>44.707761619999999</v>
      </c>
      <c r="E26" s="21">
        <f t="shared" si="1"/>
        <v>5.0288919798474625E-3</v>
      </c>
      <c r="F26" s="39">
        <v>35.22191514</v>
      </c>
      <c r="G26" s="21">
        <f t="shared" si="2"/>
        <v>4.7546937653359204E-3</v>
      </c>
      <c r="H26" s="21">
        <f t="shared" si="3"/>
        <v>-6.2741023221909331E-2</v>
      </c>
      <c r="I26" s="21">
        <f t="shared" si="4"/>
        <v>0.18967837902751805</v>
      </c>
    </row>
    <row r="27" spans="1:9" x14ac:dyDescent="0.3">
      <c r="A27" s="37" t="s">
        <v>618</v>
      </c>
      <c r="B27" s="39">
        <v>39.443349340000005</v>
      </c>
      <c r="C27" s="21">
        <f t="shared" si="0"/>
        <v>4.3021920905307685E-3</v>
      </c>
      <c r="D27" s="39">
        <v>14.804930970000001</v>
      </c>
      <c r="E27" s="21">
        <f t="shared" si="1"/>
        <v>1.6653125971737774E-3</v>
      </c>
      <c r="F27" s="39">
        <v>31.406549350000002</v>
      </c>
      <c r="G27" s="21">
        <f t="shared" si="2"/>
        <v>4.2396480654617779E-3</v>
      </c>
      <c r="H27" s="21">
        <f t="shared" si="3"/>
        <v>1.664203529211052</v>
      </c>
      <c r="I27" s="21">
        <f t="shared" si="4"/>
        <v>0.25589567005392788</v>
      </c>
    </row>
    <row r="28" spans="1:9" x14ac:dyDescent="0.3">
      <c r="A28" s="37" t="s">
        <v>726</v>
      </c>
      <c r="B28" s="39">
        <v>35.130430189999998</v>
      </c>
      <c r="C28" s="21">
        <f t="shared" si="0"/>
        <v>3.8317704107113052E-3</v>
      </c>
      <c r="D28" s="39">
        <v>114.14238405</v>
      </c>
      <c r="E28" s="21">
        <f t="shared" si="1"/>
        <v>1.2839151389161271E-2</v>
      </c>
      <c r="F28" s="39">
        <v>13.36801178</v>
      </c>
      <c r="G28" s="21">
        <f t="shared" si="2"/>
        <v>1.8045810970999669E-3</v>
      </c>
      <c r="H28" s="21">
        <f t="shared" si="3"/>
        <v>-0.69222274019954644</v>
      </c>
      <c r="I28" s="21">
        <f t="shared" si="4"/>
        <v>1.6279472795317957</v>
      </c>
    </row>
    <row r="29" spans="1:9" x14ac:dyDescent="0.3">
      <c r="A29" s="37" t="s">
        <v>681</v>
      </c>
      <c r="B29" s="39">
        <v>33.542059170000002</v>
      </c>
      <c r="C29" s="21">
        <f t="shared" si="0"/>
        <v>3.6585225158591722E-3</v>
      </c>
      <c r="D29" s="39">
        <v>1.29657898</v>
      </c>
      <c r="E29" s="21">
        <f t="shared" si="1"/>
        <v>1.4584392949889768E-4</v>
      </c>
      <c r="F29" s="39">
        <v>1.05604108</v>
      </c>
      <c r="G29" s="21">
        <f t="shared" si="2"/>
        <v>1.4255760707663245E-4</v>
      </c>
      <c r="H29" s="21">
        <f t="shared" si="3"/>
        <v>24.869661383836409</v>
      </c>
      <c r="I29" s="21">
        <f t="shared" si="4"/>
        <v>30.762078014995403</v>
      </c>
    </row>
    <row r="30" spans="1:9" x14ac:dyDescent="0.3">
      <c r="A30" s="37" t="s">
        <v>664</v>
      </c>
      <c r="B30" s="39">
        <v>32.5412909</v>
      </c>
      <c r="C30" s="21">
        <f t="shared" si="0"/>
        <v>3.5493660317448298E-3</v>
      </c>
      <c r="D30" s="39">
        <v>23.77707405</v>
      </c>
      <c r="E30" s="21">
        <f t="shared" si="1"/>
        <v>2.674531952876692E-3</v>
      </c>
      <c r="F30" s="39">
        <v>77.475214800000003</v>
      </c>
      <c r="G30" s="21">
        <f t="shared" si="2"/>
        <v>1.0458571582874504E-2</v>
      </c>
      <c r="H30" s="21">
        <f t="shared" si="3"/>
        <v>0.36859946819234479</v>
      </c>
      <c r="I30" s="21">
        <f t="shared" si="4"/>
        <v>-0.57997804867008895</v>
      </c>
    </row>
    <row r="31" spans="1:9" x14ac:dyDescent="0.3">
      <c r="A31" s="37" t="s">
        <v>603</v>
      </c>
      <c r="B31" s="39">
        <v>31.717486430000001</v>
      </c>
      <c r="C31" s="21">
        <f t="shared" si="0"/>
        <v>3.4595114647701201E-3</v>
      </c>
      <c r="D31" s="39">
        <v>28.627845280000003</v>
      </c>
      <c r="E31" s="21">
        <f t="shared" si="1"/>
        <v>3.2201643811329344E-3</v>
      </c>
      <c r="F31" s="39">
        <v>35.550400259999996</v>
      </c>
      <c r="G31" s="21">
        <f t="shared" si="2"/>
        <v>4.7990367871693891E-3</v>
      </c>
      <c r="H31" s="21">
        <f t="shared" si="3"/>
        <v>0.10792433449954708</v>
      </c>
      <c r="I31" s="21">
        <f t="shared" si="4"/>
        <v>-0.10781633404877999</v>
      </c>
    </row>
    <row r="32" spans="1:9" x14ac:dyDescent="0.3">
      <c r="A32" s="37" t="s">
        <v>727</v>
      </c>
      <c r="B32" s="39">
        <v>29.857100969999998</v>
      </c>
      <c r="C32" s="21">
        <f t="shared" si="0"/>
        <v>3.256594224087576E-3</v>
      </c>
      <c r="D32" s="39">
        <v>37.715904090000002</v>
      </c>
      <c r="E32" s="21">
        <f t="shared" si="1"/>
        <v>4.2424223606410362E-3</v>
      </c>
      <c r="F32" s="39">
        <v>44.980057680000002</v>
      </c>
      <c r="G32" s="21">
        <f t="shared" si="2"/>
        <v>6.0719696520041668E-3</v>
      </c>
      <c r="H32" s="21">
        <f t="shared" si="3"/>
        <v>-0.20836841405808137</v>
      </c>
      <c r="I32" s="21">
        <f t="shared" si="4"/>
        <v>-0.33621470247078622</v>
      </c>
    </row>
    <row r="33" spans="1:9" x14ac:dyDescent="0.3">
      <c r="A33" s="37" t="s">
        <v>604</v>
      </c>
      <c r="B33" s="39">
        <v>23.512161129999999</v>
      </c>
      <c r="C33" s="21">
        <f t="shared" si="0"/>
        <v>2.5645345878928584E-3</v>
      </c>
      <c r="D33" s="39">
        <v>9.5146460299999998</v>
      </c>
      <c r="E33" s="21">
        <f t="shared" si="1"/>
        <v>1.070242064857697E-3</v>
      </c>
      <c r="F33" s="39">
        <v>9.7592380799999994</v>
      </c>
      <c r="G33" s="21">
        <f t="shared" si="2"/>
        <v>1.3174237763325918E-3</v>
      </c>
      <c r="H33" s="21">
        <f t="shared" si="3"/>
        <v>1.4711545816697083</v>
      </c>
      <c r="I33" s="21">
        <f t="shared" si="4"/>
        <v>1.4092209798820687</v>
      </c>
    </row>
    <row r="34" spans="1:9" x14ac:dyDescent="0.3">
      <c r="A34" s="37" t="s">
        <v>608</v>
      </c>
      <c r="B34" s="39">
        <v>22.30523487</v>
      </c>
      <c r="C34" s="21">
        <f t="shared" si="0"/>
        <v>2.4328918978954303E-3</v>
      </c>
      <c r="D34" s="39">
        <v>66.713247629999998</v>
      </c>
      <c r="E34" s="21">
        <f t="shared" si="1"/>
        <v>7.5041492528223949E-3</v>
      </c>
      <c r="F34" s="39">
        <v>75.30497622</v>
      </c>
      <c r="G34" s="21">
        <f t="shared" si="2"/>
        <v>1.0165605689208521E-2</v>
      </c>
      <c r="H34" s="21">
        <f t="shared" si="3"/>
        <v>-0.6656550885708995</v>
      </c>
      <c r="I34" s="21">
        <f t="shared" si="4"/>
        <v>-0.70380131580101302</v>
      </c>
    </row>
    <row r="35" spans="1:9" x14ac:dyDescent="0.3">
      <c r="A35" s="37" t="s">
        <v>615</v>
      </c>
      <c r="B35" s="39">
        <v>16.574991839999999</v>
      </c>
      <c r="C35" s="21">
        <f t="shared" si="0"/>
        <v>1.8078788943601415E-3</v>
      </c>
      <c r="D35" s="39">
        <v>13.120010089999999</v>
      </c>
      <c r="E35" s="21">
        <f t="shared" si="1"/>
        <v>1.4757865553171208E-3</v>
      </c>
      <c r="F35" s="39">
        <v>31.017155880000001</v>
      </c>
      <c r="G35" s="21">
        <f t="shared" si="2"/>
        <v>4.1870828742530545E-3</v>
      </c>
      <c r="H35" s="21">
        <f t="shared" si="3"/>
        <v>0.26333682110758194</v>
      </c>
      <c r="I35" s="21">
        <f t="shared" si="4"/>
        <v>-0.46561857882373969</v>
      </c>
    </row>
    <row r="36" spans="1:9" x14ac:dyDescent="0.3">
      <c r="A36" s="37" t="s">
        <v>665</v>
      </c>
      <c r="B36" s="39">
        <v>16.551531600000001</v>
      </c>
      <c r="C36" s="21">
        <f t="shared" si="0"/>
        <v>1.8053200229494015E-3</v>
      </c>
      <c r="D36" s="39">
        <v>64.842094340000003</v>
      </c>
      <c r="E36" s="21">
        <f t="shared" si="1"/>
        <v>7.2936751107008022E-3</v>
      </c>
      <c r="F36" s="39">
        <v>27.786097999999999</v>
      </c>
      <c r="G36" s="21">
        <f t="shared" si="2"/>
        <v>3.7509143497304128E-3</v>
      </c>
      <c r="H36" s="21">
        <f t="shared" si="3"/>
        <v>-0.7447409469346884</v>
      </c>
      <c r="I36" s="21">
        <f t="shared" si="4"/>
        <v>-0.4043232842553135</v>
      </c>
    </row>
    <row r="37" spans="1:9" x14ac:dyDescent="0.3">
      <c r="A37" s="37" t="s">
        <v>728</v>
      </c>
      <c r="B37" s="39">
        <v>16.18866787</v>
      </c>
      <c r="C37" s="21">
        <f t="shared" si="0"/>
        <v>1.7657415009610735E-3</v>
      </c>
      <c r="D37" s="39">
        <v>2.1384296300000001</v>
      </c>
      <c r="E37" s="21">
        <f t="shared" si="1"/>
        <v>2.4053835902543622E-4</v>
      </c>
      <c r="F37" s="39">
        <v>12.121997240000001</v>
      </c>
      <c r="G37" s="21">
        <f t="shared" si="2"/>
        <v>1.636378501037046E-3</v>
      </c>
      <c r="H37" s="21">
        <f t="shared" si="3"/>
        <v>6.5703533297936954</v>
      </c>
      <c r="I37" s="21">
        <f t="shared" si="4"/>
        <v>0.33547859725465501</v>
      </c>
    </row>
    <row r="38" spans="1:9" x14ac:dyDescent="0.3">
      <c r="A38" s="37" t="s">
        <v>613</v>
      </c>
      <c r="B38" s="39">
        <v>14.82596287</v>
      </c>
      <c r="C38" s="21">
        <f t="shared" si="0"/>
        <v>1.6171076052391052E-3</v>
      </c>
      <c r="D38" s="39">
        <v>21.037682199999999</v>
      </c>
      <c r="E38" s="21">
        <f t="shared" si="1"/>
        <v>2.3663951729319373E-3</v>
      </c>
      <c r="F38" s="39">
        <v>1.9989361799999998</v>
      </c>
      <c r="G38" s="21">
        <f t="shared" si="2"/>
        <v>2.6984135742115696E-4</v>
      </c>
      <c r="H38" s="21">
        <f t="shared" si="3"/>
        <v>-0.29526633547111947</v>
      </c>
      <c r="I38" s="21">
        <f t="shared" si="4"/>
        <v>6.416926572413133</v>
      </c>
    </row>
    <row r="39" spans="1:9" x14ac:dyDescent="0.3">
      <c r="A39" s="37" t="s">
        <v>675</v>
      </c>
      <c r="B39" s="39">
        <v>13.28780308</v>
      </c>
      <c r="C39" s="21">
        <f t="shared" si="0"/>
        <v>1.4493363841526744E-3</v>
      </c>
      <c r="D39" s="39">
        <v>16.247077779999998</v>
      </c>
      <c r="E39" s="21">
        <f t="shared" si="1"/>
        <v>1.8275305267631493E-3</v>
      </c>
      <c r="F39" s="39">
        <v>36.184599179999999</v>
      </c>
      <c r="G39" s="21">
        <f t="shared" si="2"/>
        <v>4.8846488738183147E-3</v>
      </c>
      <c r="H39" s="21">
        <f t="shared" si="3"/>
        <v>-0.18214196670141125</v>
      </c>
      <c r="I39" s="21">
        <f t="shared" si="4"/>
        <v>-0.63277738648147164</v>
      </c>
    </row>
    <row r="40" spans="1:9" x14ac:dyDescent="0.3">
      <c r="A40" s="37" t="s">
        <v>659</v>
      </c>
      <c r="B40" s="39">
        <v>12.4066051</v>
      </c>
      <c r="C40" s="21">
        <f t="shared" si="0"/>
        <v>1.3532217528350163E-3</v>
      </c>
      <c r="D40" s="39">
        <v>3.6660722799999999</v>
      </c>
      <c r="E40" s="21">
        <f t="shared" si="1"/>
        <v>4.1237317231703315E-4</v>
      </c>
      <c r="F40" s="39">
        <v>10.20755409</v>
      </c>
      <c r="G40" s="21">
        <f t="shared" si="2"/>
        <v>1.3779430674947725E-3</v>
      </c>
      <c r="H40" s="21">
        <f t="shared" si="3"/>
        <v>2.3841681648458937</v>
      </c>
      <c r="I40" s="21">
        <f t="shared" si="4"/>
        <v>0.21543368671975371</v>
      </c>
    </row>
    <row r="41" spans="1:9" x14ac:dyDescent="0.3">
      <c r="A41" s="37" t="s">
        <v>656</v>
      </c>
      <c r="B41" s="39">
        <v>11.41822541</v>
      </c>
      <c r="C41" s="21">
        <f t="shared" si="0"/>
        <v>1.2454165244274215E-3</v>
      </c>
      <c r="D41" s="39">
        <v>11.749321119999999</v>
      </c>
      <c r="E41" s="21">
        <f t="shared" si="1"/>
        <v>1.3216064640236491E-3</v>
      </c>
      <c r="F41" s="39">
        <v>5.1071279900000004</v>
      </c>
      <c r="G41" s="21">
        <f t="shared" si="2"/>
        <v>6.8942388613186503E-4</v>
      </c>
      <c r="H41" s="21">
        <f t="shared" si="3"/>
        <v>-2.8179986453549244E-2</v>
      </c>
      <c r="I41" s="21">
        <f t="shared" si="4"/>
        <v>1.2357429522732599</v>
      </c>
    </row>
    <row r="42" spans="1:9" x14ac:dyDescent="0.3">
      <c r="A42" s="37" t="s">
        <v>619</v>
      </c>
      <c r="B42" s="39">
        <v>11.294546720000001</v>
      </c>
      <c r="C42" s="21">
        <f t="shared" si="0"/>
        <v>1.2319265574041191E-3</v>
      </c>
      <c r="D42" s="39">
        <v>4.5854911100000004</v>
      </c>
      <c r="E42" s="21">
        <f t="shared" si="1"/>
        <v>5.1579275345390999E-4</v>
      </c>
      <c r="F42" s="39">
        <v>0.19473963</v>
      </c>
      <c r="G42" s="21">
        <f t="shared" si="2"/>
        <v>2.6288386106901056E-5</v>
      </c>
      <c r="H42" s="21">
        <f t="shared" si="3"/>
        <v>1.4631051394623684</v>
      </c>
      <c r="I42" s="21">
        <f t="shared" si="4"/>
        <v>56.998193382620691</v>
      </c>
    </row>
    <row r="43" spans="1:9" x14ac:dyDescent="0.3">
      <c r="A43" s="37" t="s">
        <v>627</v>
      </c>
      <c r="B43" s="39">
        <v>9.1126021899999987</v>
      </c>
      <c r="C43" s="21">
        <f t="shared" si="0"/>
        <v>9.9393600497850996E-4</v>
      </c>
      <c r="D43" s="39">
        <v>6.4658832999999998</v>
      </c>
      <c r="E43" s="21">
        <f t="shared" si="1"/>
        <v>7.2730612072185519E-4</v>
      </c>
      <c r="F43" s="39">
        <v>5.5537741299999999</v>
      </c>
      <c r="G43" s="21">
        <f t="shared" si="2"/>
        <v>7.4971775739718968E-4</v>
      </c>
      <c r="H43" s="21">
        <f t="shared" si="3"/>
        <v>0.40933601291566757</v>
      </c>
      <c r="I43" s="21">
        <f t="shared" si="4"/>
        <v>0.64079452579393958</v>
      </c>
    </row>
    <row r="44" spans="1:9" x14ac:dyDescent="0.3">
      <c r="A44" s="37" t="s">
        <v>609</v>
      </c>
      <c r="B44" s="39">
        <v>8.9495023599999985</v>
      </c>
      <c r="C44" s="21">
        <f t="shared" si="0"/>
        <v>9.7614626829706328E-4</v>
      </c>
      <c r="D44" s="39">
        <v>7.6472032699999994</v>
      </c>
      <c r="E44" s="21">
        <f t="shared" si="1"/>
        <v>8.6018529667480784E-4</v>
      </c>
      <c r="F44" s="39">
        <v>16.565422659999999</v>
      </c>
      <c r="G44" s="21">
        <f t="shared" si="2"/>
        <v>2.2362075295618458E-3</v>
      </c>
      <c r="H44" s="21">
        <f t="shared" si="3"/>
        <v>0.17029743345634896</v>
      </c>
      <c r="I44" s="21">
        <f t="shared" si="4"/>
        <v>-0.4597480219077007</v>
      </c>
    </row>
    <row r="45" spans="1:9" x14ac:dyDescent="0.3">
      <c r="A45" s="37" t="s">
        <v>639</v>
      </c>
      <c r="B45" s="39">
        <v>8.7575106500000004</v>
      </c>
      <c r="C45" s="21">
        <f t="shared" si="0"/>
        <v>9.5520521663612266E-4</v>
      </c>
      <c r="D45" s="39">
        <v>3.5010942699999998</v>
      </c>
      <c r="E45" s="21">
        <f t="shared" si="1"/>
        <v>3.9381584443307468E-4</v>
      </c>
      <c r="F45" s="39">
        <v>3.7345641400000003</v>
      </c>
      <c r="G45" s="21">
        <f t="shared" si="2"/>
        <v>5.0413808454553854E-4</v>
      </c>
      <c r="H45" s="21">
        <f t="shared" si="3"/>
        <v>1.5013638521649977</v>
      </c>
      <c r="I45" s="21">
        <f t="shared" si="4"/>
        <v>1.3449886845429839</v>
      </c>
    </row>
    <row r="46" spans="1:9" x14ac:dyDescent="0.3">
      <c r="A46" s="37" t="s">
        <v>634</v>
      </c>
      <c r="B46" s="39">
        <v>7.9769838200000001</v>
      </c>
      <c r="C46" s="21">
        <f t="shared" si="0"/>
        <v>8.7007105813636035E-4</v>
      </c>
      <c r="D46" s="39">
        <v>15.36328683</v>
      </c>
      <c r="E46" s="21">
        <f t="shared" si="1"/>
        <v>1.7281184994267478E-3</v>
      </c>
      <c r="F46" s="39">
        <v>3.7572985600000002</v>
      </c>
      <c r="G46" s="21">
        <f t="shared" si="2"/>
        <v>5.0720706034094521E-4</v>
      </c>
      <c r="H46" s="21">
        <f t="shared" si="3"/>
        <v>-0.48077622267500164</v>
      </c>
      <c r="I46" s="21">
        <f t="shared" si="4"/>
        <v>1.1230636034417238</v>
      </c>
    </row>
    <row r="47" spans="1:9" x14ac:dyDescent="0.3">
      <c r="A47" s="37" t="s">
        <v>630</v>
      </c>
      <c r="B47" s="39">
        <v>7.4641529800000006</v>
      </c>
      <c r="C47" s="21">
        <f t="shared" si="0"/>
        <v>8.141352205225192E-4</v>
      </c>
      <c r="D47" s="39">
        <v>3.64559356</v>
      </c>
      <c r="E47" s="21">
        <f t="shared" si="1"/>
        <v>4.1006965124968742E-4</v>
      </c>
      <c r="F47" s="39">
        <v>13.512275650000001</v>
      </c>
      <c r="G47" s="21">
        <f t="shared" si="2"/>
        <v>1.8240556350552655E-3</v>
      </c>
      <c r="H47" s="21">
        <f t="shared" si="3"/>
        <v>1.0474451847561417</v>
      </c>
      <c r="I47" s="21">
        <f t="shared" si="4"/>
        <v>-0.44760207878086034</v>
      </c>
    </row>
    <row r="48" spans="1:9" x14ac:dyDescent="0.3">
      <c r="A48" s="37" t="s">
        <v>707</v>
      </c>
      <c r="B48" s="39">
        <v>6.2108061799999996</v>
      </c>
      <c r="C48" s="21">
        <f t="shared" si="0"/>
        <v>6.7742931750267054E-4</v>
      </c>
      <c r="D48" s="39">
        <v>5.1538283800000002</v>
      </c>
      <c r="E48" s="21">
        <f t="shared" si="1"/>
        <v>5.7972140108436597E-4</v>
      </c>
      <c r="F48" s="39">
        <v>24.631414149999998</v>
      </c>
      <c r="G48" s="21">
        <f t="shared" si="2"/>
        <v>3.3250557451207337E-3</v>
      </c>
      <c r="H48" s="21">
        <f t="shared" si="3"/>
        <v>0.20508595204716529</v>
      </c>
      <c r="I48" s="21">
        <f t="shared" si="4"/>
        <v>-0.74785019884861137</v>
      </c>
    </row>
    <row r="49" spans="1:9" x14ac:dyDescent="0.3">
      <c r="A49" s="37" t="s">
        <v>716</v>
      </c>
      <c r="B49" s="39">
        <v>5.7279657100000003</v>
      </c>
      <c r="C49" s="21">
        <f t="shared" si="0"/>
        <v>6.2476461012409186E-4</v>
      </c>
      <c r="D49" s="39">
        <v>11.15282938</v>
      </c>
      <c r="E49" s="21">
        <f t="shared" si="1"/>
        <v>1.2545108989889338E-3</v>
      </c>
      <c r="F49" s="39" t="s">
        <v>315</v>
      </c>
      <c r="G49" s="39" t="s">
        <v>315</v>
      </c>
      <c r="H49" s="21">
        <f t="shared" si="3"/>
        <v>-0.48641142845135144</v>
      </c>
      <c r="I49" s="39" t="s">
        <v>315</v>
      </c>
    </row>
    <row r="50" spans="1:9" x14ac:dyDescent="0.3">
      <c r="A50" s="37" t="s">
        <v>729</v>
      </c>
      <c r="B50" s="39">
        <v>4.3714951500000003</v>
      </c>
      <c r="C50" s="21">
        <f t="shared" si="0"/>
        <v>4.7681072152387383E-4</v>
      </c>
      <c r="D50" s="39">
        <v>4.2471000000000002E-3</v>
      </c>
      <c r="E50" s="21">
        <f t="shared" si="1"/>
        <v>4.7772928801820341E-7</v>
      </c>
      <c r="F50" s="39">
        <v>2.07666E-2</v>
      </c>
      <c r="G50" s="21">
        <f t="shared" si="2"/>
        <v>2.8033348883715729E-6</v>
      </c>
      <c r="H50" s="21">
        <f t="shared" si="3"/>
        <v>1028.2894327894328</v>
      </c>
      <c r="I50" s="21">
        <f t="shared" si="4"/>
        <v>209.50606021207133</v>
      </c>
    </row>
    <row r="51" spans="1:9" x14ac:dyDescent="0.3">
      <c r="A51" s="37" t="s">
        <v>611</v>
      </c>
      <c r="B51" s="39">
        <v>4.0096196099999997</v>
      </c>
      <c r="C51" s="21">
        <f t="shared" si="0"/>
        <v>4.3733998407395543E-4</v>
      </c>
      <c r="D51" s="39">
        <v>4.1148141000000003</v>
      </c>
      <c r="E51" s="21">
        <f t="shared" si="1"/>
        <v>4.6284928782469554E-4</v>
      </c>
      <c r="F51" s="39">
        <v>7.9290212200000001</v>
      </c>
      <c r="G51" s="21">
        <f t="shared" si="2"/>
        <v>1.0703582587744038E-3</v>
      </c>
      <c r="H51" s="21">
        <f t="shared" si="3"/>
        <v>-2.5564821992808962E-2</v>
      </c>
      <c r="I51" s="21">
        <f t="shared" si="4"/>
        <v>-0.49431089932182071</v>
      </c>
    </row>
    <row r="52" spans="1:9" x14ac:dyDescent="0.3">
      <c r="A52" s="37" t="s">
        <v>730</v>
      </c>
      <c r="B52" s="39">
        <v>3.9733320499999998</v>
      </c>
      <c r="C52" s="21">
        <f t="shared" si="0"/>
        <v>4.3338200240584338E-4</v>
      </c>
      <c r="D52" s="39">
        <v>2.86976751</v>
      </c>
      <c r="E52" s="21">
        <f t="shared" si="1"/>
        <v>3.228019093805355E-4</v>
      </c>
      <c r="F52" s="39">
        <v>5.8013500000000003E-3</v>
      </c>
      <c r="G52" s="21">
        <f t="shared" si="2"/>
        <v>7.8313863871093132E-7</v>
      </c>
      <c r="H52" s="21">
        <f t="shared" si="3"/>
        <v>0.38454841242522808</v>
      </c>
      <c r="I52" s="21">
        <f t="shared" si="4"/>
        <v>683.89783412481574</v>
      </c>
    </row>
    <row r="53" spans="1:9" x14ac:dyDescent="0.3">
      <c r="A53" s="37" t="s">
        <v>680</v>
      </c>
      <c r="B53" s="39">
        <v>3.6712764300000003</v>
      </c>
      <c r="C53" s="21">
        <f t="shared" si="0"/>
        <v>4.0043598435695205E-4</v>
      </c>
      <c r="D53" s="39">
        <v>5.3690198000000002</v>
      </c>
      <c r="E53" s="21">
        <f t="shared" si="1"/>
        <v>6.0392691634518535E-4</v>
      </c>
      <c r="F53" s="39">
        <v>6.36356185</v>
      </c>
      <c r="G53" s="21">
        <f t="shared" si="2"/>
        <v>8.5903301206819371E-4</v>
      </c>
      <c r="H53" s="21">
        <f t="shared" si="3"/>
        <v>-0.31621104656756893</v>
      </c>
      <c r="I53" s="21">
        <f t="shared" si="4"/>
        <v>-0.42307837708845397</v>
      </c>
    </row>
    <row r="54" spans="1:9" x14ac:dyDescent="0.3">
      <c r="A54" s="37" t="s">
        <v>667</v>
      </c>
      <c r="B54" s="39">
        <v>3.5830519000000001</v>
      </c>
      <c r="C54" s="21">
        <f t="shared" si="0"/>
        <v>3.9081309782454794E-4</v>
      </c>
      <c r="D54" s="39">
        <v>1.2594058300000002</v>
      </c>
      <c r="E54" s="21">
        <f t="shared" si="1"/>
        <v>1.4166255809655402E-4</v>
      </c>
      <c r="F54" s="39">
        <v>7.6983991999999999</v>
      </c>
      <c r="G54" s="21">
        <f t="shared" si="2"/>
        <v>1.0392260197611457E-3</v>
      </c>
      <c r="H54" s="21">
        <f t="shared" si="3"/>
        <v>1.8450335981055446</v>
      </c>
      <c r="I54" s="21">
        <f t="shared" si="4"/>
        <v>-0.53457182371109047</v>
      </c>
    </row>
    <row r="55" spans="1:9" x14ac:dyDescent="0.3">
      <c r="A55" s="37" t="s">
        <v>731</v>
      </c>
      <c r="B55" s="39">
        <v>3.5270962900000002</v>
      </c>
      <c r="C55" s="21">
        <f t="shared" si="0"/>
        <v>3.8470986909800841E-4</v>
      </c>
      <c r="D55" s="39">
        <v>2.8631876600000004</v>
      </c>
      <c r="E55" s="21">
        <f t="shared" si="1"/>
        <v>3.2206178387000683E-4</v>
      </c>
      <c r="F55" s="39">
        <v>2.0276918500000001</v>
      </c>
      <c r="G55" s="21">
        <f t="shared" si="2"/>
        <v>2.7372315670218998E-4</v>
      </c>
      <c r="H55" s="21">
        <f t="shared" si="3"/>
        <v>0.23187744180205083</v>
      </c>
      <c r="I55" s="21">
        <f t="shared" si="4"/>
        <v>0.73946366160124377</v>
      </c>
    </row>
    <row r="56" spans="1:9" x14ac:dyDescent="0.3">
      <c r="A56" s="37" t="s">
        <v>617</v>
      </c>
      <c r="B56" s="39">
        <v>3.1843664900000004</v>
      </c>
      <c r="C56" s="21">
        <f t="shared" si="0"/>
        <v>3.4732740895145352E-4</v>
      </c>
      <c r="D56" s="39">
        <v>3.5560699100000002</v>
      </c>
      <c r="E56" s="21">
        <f t="shared" si="1"/>
        <v>3.999997047979225E-4</v>
      </c>
      <c r="F56" s="39">
        <v>2.8066525099999997</v>
      </c>
      <c r="G56" s="21">
        <f t="shared" si="2"/>
        <v>3.7887699001370686E-4</v>
      </c>
      <c r="H56" s="21">
        <f t="shared" si="3"/>
        <v>-0.10452646584779879</v>
      </c>
      <c r="I56" s="21">
        <f t="shared" si="4"/>
        <v>0.13457810635774092</v>
      </c>
    </row>
    <row r="57" spans="1:9" x14ac:dyDescent="0.3">
      <c r="A57" s="37" t="s">
        <v>676</v>
      </c>
      <c r="B57" s="39">
        <v>3.0979412599999998</v>
      </c>
      <c r="C57" s="21">
        <f t="shared" si="0"/>
        <v>3.3790077690448283E-4</v>
      </c>
      <c r="D57" s="39">
        <v>2.7063304800000001</v>
      </c>
      <c r="E57" s="21">
        <f t="shared" si="1"/>
        <v>3.0441791654360921E-4</v>
      </c>
      <c r="F57" s="39">
        <v>2.1811790599999998</v>
      </c>
      <c r="G57" s="21">
        <f t="shared" si="2"/>
        <v>2.944427762216016E-4</v>
      </c>
      <c r="H57" s="21">
        <f t="shared" si="3"/>
        <v>0.1447017586706556</v>
      </c>
      <c r="I57" s="21">
        <f t="shared" si="4"/>
        <v>0.42030579552693847</v>
      </c>
    </row>
    <row r="58" spans="1:9" x14ac:dyDescent="0.3">
      <c r="A58" s="37" t="s">
        <v>678</v>
      </c>
      <c r="B58" s="39">
        <v>3.00462293</v>
      </c>
      <c r="C58" s="21">
        <f t="shared" si="0"/>
        <v>3.2772229591984697E-4</v>
      </c>
      <c r="D58" s="39">
        <v>5.1291909000000002</v>
      </c>
      <c r="E58" s="21">
        <f t="shared" si="1"/>
        <v>5.7695008753418759E-4</v>
      </c>
      <c r="F58" s="39">
        <v>2.6258417000000001</v>
      </c>
      <c r="G58" s="21">
        <f t="shared" si="2"/>
        <v>3.5446888989776478E-4</v>
      </c>
      <c r="H58" s="21">
        <f t="shared" si="3"/>
        <v>-0.41421113220800576</v>
      </c>
      <c r="I58" s="21">
        <f t="shared" si="4"/>
        <v>0.14425135757422081</v>
      </c>
    </row>
    <row r="59" spans="1:9" x14ac:dyDescent="0.3">
      <c r="A59" s="37" t="s">
        <v>622</v>
      </c>
      <c r="B59" s="39">
        <v>2.9279650499999996</v>
      </c>
      <c r="C59" s="21">
        <f t="shared" si="0"/>
        <v>3.193610149806949E-4</v>
      </c>
      <c r="D59" s="39">
        <v>3.0085026500000001</v>
      </c>
      <c r="E59" s="21">
        <f t="shared" si="1"/>
        <v>3.3840734359571898E-4</v>
      </c>
      <c r="F59" s="39">
        <v>1.4982195199999999</v>
      </c>
      <c r="G59" s="21">
        <f t="shared" si="2"/>
        <v>2.0224837242761509E-4</v>
      </c>
      <c r="H59" s="21">
        <f t="shared" si="3"/>
        <v>-2.6769994701517197E-2</v>
      </c>
      <c r="I59" s="21">
        <f t="shared" si="4"/>
        <v>0.95429642379776225</v>
      </c>
    </row>
    <row r="60" spans="1:9" x14ac:dyDescent="0.3">
      <c r="A60" s="37" t="s">
        <v>644</v>
      </c>
      <c r="B60" s="39">
        <v>2.5216950599999999</v>
      </c>
      <c r="C60" s="21">
        <f t="shared" si="0"/>
        <v>2.7504805558843827E-4</v>
      </c>
      <c r="D60" s="39">
        <v>21.100422890000001</v>
      </c>
      <c r="E60" s="21">
        <f t="shared" si="1"/>
        <v>2.3734524744231833E-3</v>
      </c>
      <c r="F60" s="39">
        <v>1.7083391000000001</v>
      </c>
      <c r="G60" s="21">
        <f t="shared" si="2"/>
        <v>2.3061293616669526E-4</v>
      </c>
      <c r="H60" s="21">
        <f t="shared" si="3"/>
        <v>-0.88049078100728062</v>
      </c>
      <c r="I60" s="21">
        <f t="shared" si="4"/>
        <v>0.47610919869480228</v>
      </c>
    </row>
    <row r="61" spans="1:9" x14ac:dyDescent="0.3">
      <c r="A61" s="37" t="s">
        <v>621</v>
      </c>
      <c r="B61" s="39">
        <v>2.3790776499999997</v>
      </c>
      <c r="C61" s="21">
        <f t="shared" si="0"/>
        <v>2.5949239148940199E-4</v>
      </c>
      <c r="D61" s="39">
        <v>1.36248685</v>
      </c>
      <c r="E61" s="21">
        <f t="shared" si="1"/>
        <v>1.5325748694042162E-4</v>
      </c>
      <c r="F61" s="39">
        <v>8.6994171300000005</v>
      </c>
      <c r="G61" s="21">
        <f t="shared" si="2"/>
        <v>1.1743559152208982E-3</v>
      </c>
      <c r="H61" s="21">
        <f t="shared" si="3"/>
        <v>0.74612888924395837</v>
      </c>
      <c r="I61" s="21">
        <f t="shared" si="4"/>
        <v>-0.72652447693354838</v>
      </c>
    </row>
    <row r="62" spans="1:9" x14ac:dyDescent="0.3">
      <c r="A62" s="37" t="s">
        <v>625</v>
      </c>
      <c r="B62" s="39">
        <v>2.2886557700000001</v>
      </c>
      <c r="C62" s="21">
        <f t="shared" si="0"/>
        <v>2.4962983408856738E-4</v>
      </c>
      <c r="D62" s="39">
        <v>129.21063484999999</v>
      </c>
      <c r="E62" s="21">
        <f t="shared" si="1"/>
        <v>1.4534083160573228E-2</v>
      </c>
      <c r="F62" s="39">
        <v>3.1637709700000003</v>
      </c>
      <c r="G62" s="21">
        <f t="shared" si="2"/>
        <v>4.2708529749781735E-4</v>
      </c>
      <c r="H62" s="21">
        <f t="shared" si="3"/>
        <v>-0.98228740403096937</v>
      </c>
      <c r="I62" s="21">
        <f t="shared" si="4"/>
        <v>-0.2766051045724085</v>
      </c>
    </row>
    <row r="63" spans="1:9" x14ac:dyDescent="0.3">
      <c r="A63" s="37" t="s">
        <v>612</v>
      </c>
      <c r="B63" s="39">
        <v>1.9189465700000001</v>
      </c>
      <c r="C63" s="21">
        <f t="shared" si="0"/>
        <v>2.0930465829464842E-4</v>
      </c>
      <c r="D63" s="39">
        <v>3.7374891299999997</v>
      </c>
      <c r="E63" s="21">
        <f t="shared" si="1"/>
        <v>4.204063999083314E-4</v>
      </c>
      <c r="F63" s="39">
        <v>4.2461184300000001</v>
      </c>
      <c r="G63" s="21">
        <f t="shared" si="2"/>
        <v>5.7319406811786862E-4</v>
      </c>
      <c r="H63" s="21">
        <f t="shared" si="3"/>
        <v>-0.48656798635291276</v>
      </c>
      <c r="I63" s="21">
        <f t="shared" si="4"/>
        <v>-0.54807040791841499</v>
      </c>
    </row>
    <row r="64" spans="1:9" x14ac:dyDescent="0.3">
      <c r="A64" s="37" t="s">
        <v>710</v>
      </c>
      <c r="B64" s="39">
        <v>1.9157303300000001</v>
      </c>
      <c r="C64" s="21">
        <f t="shared" si="0"/>
        <v>2.0895385435632221E-4</v>
      </c>
      <c r="D64" s="39">
        <v>0.88471069999999996</v>
      </c>
      <c r="E64" s="21">
        <f t="shared" si="1"/>
        <v>9.9515484168747221E-5</v>
      </c>
      <c r="F64" s="39">
        <v>0.42760096000000003</v>
      </c>
      <c r="G64" s="21">
        <f t="shared" si="2"/>
        <v>5.7722915136285071E-5</v>
      </c>
      <c r="H64" s="21">
        <f t="shared" si="3"/>
        <v>1.165374884693946</v>
      </c>
      <c r="I64" s="21">
        <f t="shared" si="4"/>
        <v>3.4801824813489661</v>
      </c>
    </row>
    <row r="65" spans="1:9" x14ac:dyDescent="0.3">
      <c r="A65" s="37" t="s">
        <v>653</v>
      </c>
      <c r="B65" s="39">
        <v>1.54085954</v>
      </c>
      <c r="C65" s="21">
        <f t="shared" si="0"/>
        <v>1.6806569007273044E-4</v>
      </c>
      <c r="D65" s="39">
        <v>1.7965894099999999</v>
      </c>
      <c r="E65" s="21">
        <f t="shared" si="1"/>
        <v>2.0208692512546067E-4</v>
      </c>
      <c r="F65" s="39">
        <v>2.0012262500000002</v>
      </c>
      <c r="G65" s="21">
        <f t="shared" si="2"/>
        <v>2.7015049965569771E-4</v>
      </c>
      <c r="H65" s="21">
        <f t="shared" si="3"/>
        <v>-0.1423418553936594</v>
      </c>
      <c r="I65" s="21">
        <f t="shared" si="4"/>
        <v>-0.2300423103084922</v>
      </c>
    </row>
    <row r="66" spans="1:9" x14ac:dyDescent="0.3">
      <c r="A66" s="37" t="s">
        <v>732</v>
      </c>
      <c r="B66" s="39">
        <v>1.44540983</v>
      </c>
      <c r="C66" s="21">
        <f t="shared" si="0"/>
        <v>1.5765473374481493E-4</v>
      </c>
      <c r="D66" s="39">
        <v>1.73809758</v>
      </c>
      <c r="E66" s="21">
        <f t="shared" si="1"/>
        <v>1.9550755089344784E-4</v>
      </c>
      <c r="F66" s="39">
        <v>0.52771376000000003</v>
      </c>
      <c r="G66" s="21">
        <f t="shared" si="2"/>
        <v>7.1237390544515871E-5</v>
      </c>
      <c r="H66" s="21">
        <f t="shared" si="3"/>
        <v>-0.16839546488523394</v>
      </c>
      <c r="I66" s="21">
        <f t="shared" si="4"/>
        <v>1.7390034893158743</v>
      </c>
    </row>
    <row r="67" spans="1:9" x14ac:dyDescent="0.3">
      <c r="A67" s="37" t="s">
        <v>649</v>
      </c>
      <c r="B67" s="39">
        <v>1.29276185</v>
      </c>
      <c r="C67" s="21">
        <f t="shared" si="0"/>
        <v>1.410050084253297E-4</v>
      </c>
      <c r="D67" s="39">
        <v>1.0525138500000002</v>
      </c>
      <c r="E67" s="21">
        <f t="shared" si="1"/>
        <v>1.1839059409710113E-4</v>
      </c>
      <c r="F67" s="39">
        <v>0.90453727000000006</v>
      </c>
      <c r="G67" s="21">
        <f t="shared" si="2"/>
        <v>1.2210573164713422E-4</v>
      </c>
      <c r="H67" s="21">
        <f t="shared" si="3"/>
        <v>0.22826112929535292</v>
      </c>
      <c r="I67" s="21">
        <f t="shared" si="4"/>
        <v>0.42919688649202903</v>
      </c>
    </row>
    <row r="68" spans="1:9" x14ac:dyDescent="0.3">
      <c r="A68" s="37" t="s">
        <v>657</v>
      </c>
      <c r="B68" s="39">
        <v>1.1793051699999999</v>
      </c>
      <c r="C68" s="21">
        <f t="shared" si="0"/>
        <v>1.2862998349764487E-4</v>
      </c>
      <c r="D68" s="39">
        <v>4.3513943700000004</v>
      </c>
      <c r="E68" s="21">
        <f t="shared" si="1"/>
        <v>4.8946069889254284E-4</v>
      </c>
      <c r="F68" s="39">
        <v>116.19476692000001</v>
      </c>
      <c r="G68" s="21">
        <f t="shared" si="2"/>
        <v>1.5685420047241203E-2</v>
      </c>
      <c r="H68" s="21">
        <f t="shared" si="3"/>
        <v>-0.72898223656064531</v>
      </c>
      <c r="I68" s="21">
        <f t="shared" si="4"/>
        <v>-0.9898506171899123</v>
      </c>
    </row>
    <row r="69" spans="1:9" x14ac:dyDescent="0.3">
      <c r="A69" s="37" t="s">
        <v>733</v>
      </c>
      <c r="B69" s="39">
        <v>1.12969663</v>
      </c>
      <c r="C69" s="21">
        <f t="shared" si="0"/>
        <v>1.232190467495746E-4</v>
      </c>
      <c r="D69" s="39">
        <v>9.4187369999999992E-2</v>
      </c>
      <c r="E69" s="21">
        <f t="shared" si="1"/>
        <v>1.0594538675898162E-5</v>
      </c>
      <c r="F69" s="39">
        <v>36.258793880000006</v>
      </c>
      <c r="G69" s="21">
        <f t="shared" si="2"/>
        <v>4.8946646005642571E-3</v>
      </c>
      <c r="H69" s="21">
        <f t="shared" si="3"/>
        <v>10.994141358867967</v>
      </c>
      <c r="I69" s="21">
        <f t="shared" si="4"/>
        <v>-0.96884351328014995</v>
      </c>
    </row>
    <row r="70" spans="1:9" x14ac:dyDescent="0.3">
      <c r="A70" s="37" t="s">
        <v>677</v>
      </c>
      <c r="B70" s="39">
        <v>1.03870971</v>
      </c>
      <c r="C70" s="21">
        <f t="shared" si="0"/>
        <v>1.1329485891776724E-4</v>
      </c>
      <c r="D70" s="39">
        <v>8.0905329999999998E-2</v>
      </c>
      <c r="E70" s="21">
        <f t="shared" si="1"/>
        <v>9.1005264057304485E-6</v>
      </c>
      <c r="F70" s="39">
        <v>7.9432009999999997E-2</v>
      </c>
      <c r="G70" s="21">
        <f t="shared" si="2"/>
        <v>1.0722724224787864E-5</v>
      </c>
      <c r="H70" s="21">
        <f t="shared" si="3"/>
        <v>11.838581957455709</v>
      </c>
      <c r="I70" s="21">
        <f t="shared" si="4"/>
        <v>12.076714412741161</v>
      </c>
    </row>
    <row r="71" spans="1:9" x14ac:dyDescent="0.3">
      <c r="A71" s="37" t="s">
        <v>628</v>
      </c>
      <c r="B71" s="39">
        <v>0.98093571999999996</v>
      </c>
      <c r="C71" s="21">
        <f t="shared" si="0"/>
        <v>1.069932945989293E-4</v>
      </c>
      <c r="D71" s="39">
        <v>0.74711029000000007</v>
      </c>
      <c r="E71" s="21">
        <f t="shared" si="1"/>
        <v>8.403768851987792E-5</v>
      </c>
      <c r="F71" s="39">
        <v>1.6E-2</v>
      </c>
      <c r="G71" s="21">
        <f t="shared" si="2"/>
        <v>2.1598797209916486E-6</v>
      </c>
      <c r="H71" s="21">
        <f t="shared" si="3"/>
        <v>0.312973108695906</v>
      </c>
      <c r="I71" s="21">
        <f t="shared" si="4"/>
        <v>60.308482499999997</v>
      </c>
    </row>
    <row r="72" spans="1:9" x14ac:dyDescent="0.3">
      <c r="A72" s="37" t="s">
        <v>632</v>
      </c>
      <c r="B72" s="39">
        <v>0.97876528000000007</v>
      </c>
      <c r="C72" s="21">
        <f t="shared" ref="C72:C78" si="5">(B72/$B$171)</f>
        <v>1.0675655887650166E-4</v>
      </c>
      <c r="D72" s="39">
        <v>0.27386640000000001</v>
      </c>
      <c r="E72" s="21">
        <f t="shared" ref="E72:E133" si="6">(D72/$D$171)</f>
        <v>3.0805490872385512E-5</v>
      </c>
      <c r="F72" s="39">
        <v>1.3207503799999998</v>
      </c>
      <c r="G72" s="21">
        <f t="shared" ref="G72:G134" si="7">(F72/$F$171)</f>
        <v>1.7829137264087583E-4</v>
      </c>
      <c r="H72" s="21">
        <f t="shared" ref="H72:H78" si="8">(B72/D72)-1</f>
        <v>2.5738786503200104</v>
      </c>
      <c r="I72" s="21">
        <f t="shared" ref="I72:I78" si="9">(B72/F72)-1</f>
        <v>-0.2589324259743917</v>
      </c>
    </row>
    <row r="73" spans="1:9" x14ac:dyDescent="0.3">
      <c r="A73" s="37" t="s">
        <v>734</v>
      </c>
      <c r="B73" s="39">
        <v>0.82912140000000001</v>
      </c>
      <c r="C73" s="21">
        <f t="shared" si="5"/>
        <v>9.043449881555613E-5</v>
      </c>
      <c r="D73" s="39">
        <v>2.3533200000000003E-3</v>
      </c>
      <c r="E73" s="21">
        <f t="shared" si="6"/>
        <v>2.6471001108497528E-7</v>
      </c>
      <c r="F73" s="39">
        <v>0.84752618999999996</v>
      </c>
      <c r="G73" s="21">
        <f t="shared" si="7"/>
        <v>1.1440966442439468E-4</v>
      </c>
      <c r="H73" s="21">
        <f t="shared" si="8"/>
        <v>351.31987150068835</v>
      </c>
      <c r="I73" s="21">
        <f t="shared" si="9"/>
        <v>-2.1715895292863996E-2</v>
      </c>
    </row>
    <row r="74" spans="1:9" x14ac:dyDescent="0.3">
      <c r="A74" s="37" t="s">
        <v>651</v>
      </c>
      <c r="B74" s="39">
        <v>0.69072999999999996</v>
      </c>
      <c r="C74" s="21">
        <f t="shared" si="5"/>
        <v>7.5339776981837747E-5</v>
      </c>
      <c r="D74" s="39">
        <v>0.93956273999999995</v>
      </c>
      <c r="E74" s="21">
        <f t="shared" si="6"/>
        <v>1.0568544155509226E-4</v>
      </c>
      <c r="F74" s="39">
        <v>1.01172269</v>
      </c>
      <c r="G74" s="21">
        <f t="shared" si="7"/>
        <v>1.3657495758738253E-4</v>
      </c>
      <c r="H74" s="21">
        <f t="shared" si="8"/>
        <v>-0.26483887600736489</v>
      </c>
      <c r="I74" s="21">
        <f t="shared" si="9"/>
        <v>-0.31727339237592866</v>
      </c>
    </row>
    <row r="75" spans="1:9" x14ac:dyDescent="0.3">
      <c r="A75" s="37" t="s">
        <v>660</v>
      </c>
      <c r="B75" s="39">
        <v>0.6681966800000001</v>
      </c>
      <c r="C75" s="21">
        <f t="shared" si="5"/>
        <v>7.2882007225984701E-5</v>
      </c>
      <c r="D75" s="39">
        <v>3.5689924199999998</v>
      </c>
      <c r="E75" s="21">
        <f t="shared" si="6"/>
        <v>4.0145327582325933E-4</v>
      </c>
      <c r="F75" s="39">
        <v>3.7753204500000002</v>
      </c>
      <c r="G75" s="21">
        <f t="shared" si="7"/>
        <v>5.0963988001250405E-4</v>
      </c>
      <c r="H75" s="21">
        <f t="shared" si="8"/>
        <v>-0.81277722074848224</v>
      </c>
      <c r="I75" s="21">
        <f t="shared" si="9"/>
        <v>-0.82300928123862971</v>
      </c>
    </row>
    <row r="76" spans="1:9" x14ac:dyDescent="0.3">
      <c r="A76" s="37" t="s">
        <v>641</v>
      </c>
      <c r="B76" s="39">
        <v>0.64441097000000003</v>
      </c>
      <c r="C76" s="21">
        <f t="shared" si="5"/>
        <v>7.0287635927858549E-5</v>
      </c>
      <c r="D76" s="39">
        <v>0.15879979999999999</v>
      </c>
      <c r="E76" s="21">
        <f t="shared" si="6"/>
        <v>1.7862380304545006E-5</v>
      </c>
      <c r="F76" s="39">
        <v>0.44830253000000003</v>
      </c>
      <c r="G76" s="21">
        <f t="shared" si="7"/>
        <v>6.0517471463515638E-5</v>
      </c>
      <c r="H76" s="21">
        <f t="shared" si="8"/>
        <v>3.0580087002628469</v>
      </c>
      <c r="I76" s="21">
        <f t="shared" si="9"/>
        <v>0.43744665014493678</v>
      </c>
    </row>
    <row r="77" spans="1:9" x14ac:dyDescent="0.3">
      <c r="A77" s="37" t="s">
        <v>714</v>
      </c>
      <c r="B77" s="39">
        <v>0.64275378999999999</v>
      </c>
      <c r="C77" s="21">
        <f t="shared" si="5"/>
        <v>7.0106882852679007E-5</v>
      </c>
      <c r="D77" s="39">
        <v>4.9229410800000002</v>
      </c>
      <c r="E77" s="21">
        <f t="shared" si="6"/>
        <v>5.5375035603210786E-4</v>
      </c>
      <c r="F77" s="39">
        <v>0.47007958</v>
      </c>
      <c r="G77" s="21">
        <f t="shared" si="7"/>
        <v>6.3457209505891963E-5</v>
      </c>
      <c r="H77" s="21">
        <f t="shared" si="8"/>
        <v>-0.86943703376600234</v>
      </c>
      <c r="I77" s="21">
        <f t="shared" si="9"/>
        <v>0.36732974021122122</v>
      </c>
    </row>
    <row r="78" spans="1:9" x14ac:dyDescent="0.3">
      <c r="A78" s="37" t="s">
        <v>709</v>
      </c>
      <c r="B78" s="39">
        <v>0.60470241000000002</v>
      </c>
      <c r="C78" s="21">
        <f t="shared" si="5"/>
        <v>6.5956516598062657E-5</v>
      </c>
      <c r="D78" s="39">
        <v>8.7086770000000008E-2</v>
      </c>
      <c r="E78" s="21">
        <f t="shared" si="6"/>
        <v>9.7958373073167668E-6</v>
      </c>
      <c r="F78" s="39">
        <v>6.593447999999999E-2</v>
      </c>
      <c r="G78" s="21">
        <f t="shared" si="7"/>
        <v>8.9006591416330878E-6</v>
      </c>
      <c r="H78" s="21">
        <f t="shared" si="8"/>
        <v>5.9436770935470449</v>
      </c>
      <c r="I78" s="21">
        <f t="shared" si="9"/>
        <v>8.1712622894728231</v>
      </c>
    </row>
    <row r="79" spans="1:9" x14ac:dyDescent="0.3">
      <c r="A79" s="37" t="s">
        <v>654</v>
      </c>
      <c r="B79" s="39" t="s">
        <v>315</v>
      </c>
      <c r="C79" s="39" t="s">
        <v>315</v>
      </c>
      <c r="D79" s="39">
        <v>0.351327</v>
      </c>
      <c r="E79" s="21">
        <f t="shared" si="6"/>
        <v>3.9518541492211472E-5</v>
      </c>
      <c r="F79" s="39">
        <v>0.28935338999999999</v>
      </c>
      <c r="G79" s="21">
        <f t="shared" si="7"/>
        <v>3.9060532453824231E-5</v>
      </c>
      <c r="H79" s="39" t="s">
        <v>315</v>
      </c>
      <c r="I79" s="39" t="s">
        <v>315</v>
      </c>
    </row>
    <row r="80" spans="1:9" x14ac:dyDescent="0.3">
      <c r="A80" s="37" t="s">
        <v>633</v>
      </c>
      <c r="B80" s="39" t="s">
        <v>315</v>
      </c>
      <c r="C80" s="39" t="s">
        <v>315</v>
      </c>
      <c r="D80" s="39">
        <v>8.0037190000000008E-2</v>
      </c>
      <c r="E80" s="21">
        <f t="shared" si="6"/>
        <v>9.0028748542953251E-6</v>
      </c>
      <c r="F80" s="39">
        <v>3.0726999999999998E-3</v>
      </c>
      <c r="G80" s="21">
        <f t="shared" si="7"/>
        <v>4.147914011681899E-7</v>
      </c>
      <c r="H80" s="39" t="s">
        <v>315</v>
      </c>
      <c r="I80" s="39" t="s">
        <v>315</v>
      </c>
    </row>
    <row r="81" spans="1:9" x14ac:dyDescent="0.3">
      <c r="A81" s="37" t="s">
        <v>689</v>
      </c>
      <c r="B81" s="39" t="s">
        <v>315</v>
      </c>
      <c r="C81" s="39" t="s">
        <v>315</v>
      </c>
      <c r="D81" s="39">
        <v>0.32741544</v>
      </c>
      <c r="E81" s="21">
        <f t="shared" si="6"/>
        <v>3.682888206949843E-5</v>
      </c>
      <c r="F81" s="39">
        <v>1.5520000000000001E-2</v>
      </c>
      <c r="G81" s="21">
        <f t="shared" si="7"/>
        <v>2.0950833293618991E-6</v>
      </c>
      <c r="H81" s="39" t="s">
        <v>315</v>
      </c>
      <c r="I81" s="39" t="s">
        <v>315</v>
      </c>
    </row>
    <row r="82" spans="1:9" x14ac:dyDescent="0.3">
      <c r="A82" s="37" t="s">
        <v>685</v>
      </c>
      <c r="B82" s="39" t="s">
        <v>315</v>
      </c>
      <c r="C82" s="39" t="s">
        <v>315</v>
      </c>
      <c r="D82" s="39">
        <v>0.66632398999999998</v>
      </c>
      <c r="E82" s="21">
        <f t="shared" si="6"/>
        <v>7.4950551042393267E-5</v>
      </c>
      <c r="F82" s="39">
        <v>1.9976863999999999</v>
      </c>
      <c r="G82" s="21">
        <f t="shared" si="7"/>
        <v>2.6967264651630066E-4</v>
      </c>
      <c r="H82" s="39" t="s">
        <v>315</v>
      </c>
      <c r="I82" s="39" t="s">
        <v>315</v>
      </c>
    </row>
    <row r="83" spans="1:9" x14ac:dyDescent="0.3">
      <c r="A83" s="37" t="s">
        <v>658</v>
      </c>
      <c r="B83" s="39" t="s">
        <v>315</v>
      </c>
      <c r="C83" s="39" t="s">
        <v>315</v>
      </c>
      <c r="D83" s="39">
        <v>1.7254424499999998</v>
      </c>
      <c r="E83" s="21">
        <f t="shared" si="6"/>
        <v>1.9408405574506944E-4</v>
      </c>
      <c r="F83" s="39">
        <v>3.6735023500000001</v>
      </c>
      <c r="G83" s="21">
        <f t="shared" si="7"/>
        <v>4.9589520192376037E-4</v>
      </c>
      <c r="H83" s="39" t="s">
        <v>315</v>
      </c>
      <c r="I83" s="39" t="s">
        <v>315</v>
      </c>
    </row>
    <row r="84" spans="1:9" x14ac:dyDescent="0.3">
      <c r="A84" s="37" t="s">
        <v>684</v>
      </c>
      <c r="B84" s="39" t="s">
        <v>315</v>
      </c>
      <c r="C84" s="39" t="s">
        <v>315</v>
      </c>
      <c r="D84" s="39">
        <v>2.6477279999999999E-2</v>
      </c>
      <c r="E84" s="21">
        <f t="shared" si="6"/>
        <v>2.9782609599629429E-6</v>
      </c>
      <c r="F84" s="39">
        <v>2.847877E-2</v>
      </c>
      <c r="G84" s="21">
        <f t="shared" si="7"/>
        <v>3.8444198626115834E-6</v>
      </c>
      <c r="H84" s="39" t="s">
        <v>315</v>
      </c>
      <c r="I84" s="39" t="s">
        <v>315</v>
      </c>
    </row>
    <row r="85" spans="1:9" x14ac:dyDescent="0.3">
      <c r="A85" s="37" t="s">
        <v>735</v>
      </c>
      <c r="B85" s="39" t="s">
        <v>315</v>
      </c>
      <c r="C85" s="39" t="s">
        <v>315</v>
      </c>
      <c r="D85" s="39">
        <v>13.18656309</v>
      </c>
      <c r="E85" s="21">
        <f t="shared" si="6"/>
        <v>1.4832726793324433E-3</v>
      </c>
      <c r="F85" s="39">
        <v>0.26585099000000001</v>
      </c>
      <c r="G85" s="21">
        <f t="shared" si="7"/>
        <v>3.5887885131659601E-5</v>
      </c>
      <c r="H85" s="39" t="s">
        <v>315</v>
      </c>
      <c r="I85" s="39" t="s">
        <v>315</v>
      </c>
    </row>
    <row r="86" spans="1:9" x14ac:dyDescent="0.3">
      <c r="A86" s="37" t="s">
        <v>736</v>
      </c>
      <c r="B86" s="39" t="s">
        <v>315</v>
      </c>
      <c r="C86" s="39" t="s">
        <v>315</v>
      </c>
      <c r="D86" s="39">
        <v>4.0300500000000003E-3</v>
      </c>
      <c r="E86" s="21">
        <f t="shared" si="6"/>
        <v>4.5331471290474926E-7</v>
      </c>
      <c r="F86" s="39">
        <v>3.0975E-3</v>
      </c>
      <c r="G86" s="21">
        <f t="shared" si="7"/>
        <v>4.1813921473572696E-7</v>
      </c>
      <c r="H86" s="39" t="s">
        <v>315</v>
      </c>
      <c r="I86" s="39" t="s">
        <v>315</v>
      </c>
    </row>
    <row r="87" spans="1:9" x14ac:dyDescent="0.3">
      <c r="A87" s="37" t="s">
        <v>614</v>
      </c>
      <c r="B87" s="39" t="s">
        <v>315</v>
      </c>
      <c r="C87" s="39" t="s">
        <v>315</v>
      </c>
      <c r="D87" s="39">
        <v>7.6258000000000001E-4</v>
      </c>
      <c r="E87" s="21">
        <f t="shared" si="6"/>
        <v>8.5777777885362142E-8</v>
      </c>
      <c r="F87" s="39">
        <v>5.1637299999999992E-3</v>
      </c>
      <c r="G87" s="21">
        <f t="shared" si="7"/>
        <v>6.9706473197976272E-7</v>
      </c>
      <c r="H87" s="39" t="s">
        <v>315</v>
      </c>
      <c r="I87" s="39" t="s">
        <v>315</v>
      </c>
    </row>
    <row r="88" spans="1:9" x14ac:dyDescent="0.3">
      <c r="A88" s="37" t="s">
        <v>737</v>
      </c>
      <c r="B88" s="39" t="s">
        <v>315</v>
      </c>
      <c r="C88" s="39" t="s">
        <v>315</v>
      </c>
      <c r="D88" s="39">
        <v>23.893984489999998</v>
      </c>
      <c r="E88" s="21">
        <f t="shared" si="6"/>
        <v>2.6876824652882422E-3</v>
      </c>
      <c r="F88" s="39">
        <v>77.667758849999998</v>
      </c>
      <c r="G88" s="21">
        <f t="shared" si="7"/>
        <v>1.0484563582186541E-2</v>
      </c>
      <c r="H88" s="39" t="s">
        <v>315</v>
      </c>
      <c r="I88" s="39" t="s">
        <v>315</v>
      </c>
    </row>
    <row r="89" spans="1:9" x14ac:dyDescent="0.3">
      <c r="A89" s="37" t="s">
        <v>662</v>
      </c>
      <c r="B89" s="39" t="s">
        <v>315</v>
      </c>
      <c r="C89" s="39" t="s">
        <v>315</v>
      </c>
      <c r="D89" s="39">
        <v>0.26378013</v>
      </c>
      <c r="E89" s="21">
        <f t="shared" si="6"/>
        <v>2.9670950459901845E-5</v>
      </c>
      <c r="F89" s="39">
        <v>6.6791139999999999E-2</v>
      </c>
      <c r="G89" s="21">
        <f t="shared" si="7"/>
        <v>9.0163018017446331E-6</v>
      </c>
      <c r="H89" s="39" t="s">
        <v>315</v>
      </c>
      <c r="I89" s="39" t="s">
        <v>315</v>
      </c>
    </row>
    <row r="90" spans="1:9" x14ac:dyDescent="0.3">
      <c r="A90" s="37" t="s">
        <v>738</v>
      </c>
      <c r="B90" s="39" t="s">
        <v>315</v>
      </c>
      <c r="C90" s="39" t="s">
        <v>315</v>
      </c>
      <c r="D90" s="39">
        <v>8.9589199999999994E-2</v>
      </c>
      <c r="E90" s="21">
        <f t="shared" si="6"/>
        <v>1.0077319754684473E-5</v>
      </c>
      <c r="F90" s="39">
        <v>2.5463799999999998E-2</v>
      </c>
      <c r="G90" s="21">
        <f t="shared" si="7"/>
        <v>3.4374215774616962E-6</v>
      </c>
      <c r="H90" s="39" t="s">
        <v>315</v>
      </c>
      <c r="I90" s="39" t="s">
        <v>315</v>
      </c>
    </row>
    <row r="91" spans="1:9" x14ac:dyDescent="0.3">
      <c r="A91" s="37" t="s">
        <v>624</v>
      </c>
      <c r="B91" s="39" t="s">
        <v>315</v>
      </c>
      <c r="C91" s="39" t="s">
        <v>315</v>
      </c>
      <c r="D91" s="39">
        <v>4.0186260000000001E-2</v>
      </c>
      <c r="E91" s="21">
        <f t="shared" si="6"/>
        <v>4.5202969974604807E-6</v>
      </c>
      <c r="F91" s="39">
        <v>3.6968849999999998E-2</v>
      </c>
      <c r="G91" s="21">
        <f t="shared" si="7"/>
        <v>4.9905168389613818E-6</v>
      </c>
      <c r="H91" s="39" t="s">
        <v>315</v>
      </c>
      <c r="I91" s="39" t="s">
        <v>315</v>
      </c>
    </row>
    <row r="92" spans="1:9" x14ac:dyDescent="0.3">
      <c r="A92" s="37" t="s">
        <v>739</v>
      </c>
      <c r="B92" s="39" t="s">
        <v>315</v>
      </c>
      <c r="C92" s="39" t="s">
        <v>315</v>
      </c>
      <c r="D92" s="39">
        <v>7.7027890000000002E-2</v>
      </c>
      <c r="E92" s="21">
        <f t="shared" si="6"/>
        <v>8.6643778218653876E-6</v>
      </c>
      <c r="F92" s="39">
        <v>2.5181639999999998E-2</v>
      </c>
      <c r="G92" s="21">
        <f t="shared" si="7"/>
        <v>3.3993320985820082E-6</v>
      </c>
      <c r="H92" s="39" t="s">
        <v>315</v>
      </c>
      <c r="I92" s="39" t="s">
        <v>315</v>
      </c>
    </row>
    <row r="93" spans="1:9" x14ac:dyDescent="0.3">
      <c r="A93" s="37" t="s">
        <v>690</v>
      </c>
      <c r="B93" s="39" t="s">
        <v>315</v>
      </c>
      <c r="C93" s="39" t="s">
        <v>315</v>
      </c>
      <c r="D93" s="39">
        <v>0.86861873999999994</v>
      </c>
      <c r="E93" s="21">
        <f t="shared" si="6"/>
        <v>9.7705401855258624E-5</v>
      </c>
      <c r="F93" s="39">
        <v>6.6200350000000005E-2</v>
      </c>
      <c r="G93" s="21">
        <f t="shared" si="7"/>
        <v>8.9365495929718426E-6</v>
      </c>
      <c r="H93" s="39" t="s">
        <v>315</v>
      </c>
      <c r="I93" s="39" t="s">
        <v>315</v>
      </c>
    </row>
    <row r="94" spans="1:9" x14ac:dyDescent="0.3">
      <c r="A94" s="37" t="s">
        <v>740</v>
      </c>
      <c r="B94" s="39" t="s">
        <v>315</v>
      </c>
      <c r="C94" s="39" t="s">
        <v>315</v>
      </c>
      <c r="D94" s="39">
        <v>0.17659029999999998</v>
      </c>
      <c r="E94" s="21">
        <f t="shared" si="6"/>
        <v>1.9863520588147425E-5</v>
      </c>
      <c r="F94" s="39">
        <v>7.3737999999999998E-2</v>
      </c>
      <c r="G94" s="21">
        <f t="shared" si="7"/>
        <v>9.9540756791551355E-6</v>
      </c>
      <c r="H94" s="39" t="s">
        <v>315</v>
      </c>
      <c r="I94" s="39" t="s">
        <v>315</v>
      </c>
    </row>
    <row r="95" spans="1:9" x14ac:dyDescent="0.3">
      <c r="A95" s="37" t="s">
        <v>741</v>
      </c>
      <c r="B95" s="39" t="s">
        <v>315</v>
      </c>
      <c r="C95" s="39" t="s">
        <v>315</v>
      </c>
      <c r="D95" s="39">
        <v>2.363024E-2</v>
      </c>
      <c r="E95" s="21">
        <f t="shared" si="6"/>
        <v>2.6580155237454431E-6</v>
      </c>
      <c r="F95" s="39">
        <v>5.9543500000000006E-3</v>
      </c>
      <c r="G95" s="21">
        <f t="shared" si="7"/>
        <v>8.0379248854291402E-7</v>
      </c>
      <c r="H95" s="39" t="s">
        <v>315</v>
      </c>
      <c r="I95" s="39" t="s">
        <v>315</v>
      </c>
    </row>
    <row r="96" spans="1:9" x14ac:dyDescent="0.3">
      <c r="A96" s="37" t="s">
        <v>688</v>
      </c>
      <c r="B96" s="39" t="s">
        <v>315</v>
      </c>
      <c r="C96" s="39" t="s">
        <v>315</v>
      </c>
      <c r="D96" s="39">
        <v>5.0404070000000002E-2</v>
      </c>
      <c r="E96" s="21">
        <f t="shared" si="6"/>
        <v>5.6696335085869615E-6</v>
      </c>
      <c r="F96" s="39">
        <v>2.0182540000000002E-2</v>
      </c>
      <c r="G96" s="21">
        <f t="shared" si="7"/>
        <v>2.7244911790064245E-6</v>
      </c>
      <c r="H96" s="39" t="s">
        <v>315</v>
      </c>
      <c r="I96" s="39" t="s">
        <v>315</v>
      </c>
    </row>
    <row r="97" spans="1:9" x14ac:dyDescent="0.3">
      <c r="A97" s="37" t="s">
        <v>699</v>
      </c>
      <c r="B97" s="39" t="s">
        <v>315</v>
      </c>
      <c r="C97" s="39" t="s">
        <v>315</v>
      </c>
      <c r="D97" s="39">
        <v>1.079583</v>
      </c>
      <c r="E97" s="21">
        <f t="shared" si="6"/>
        <v>1.2143543075193804E-4</v>
      </c>
      <c r="F97" s="39" t="s">
        <v>315</v>
      </c>
      <c r="G97" s="39" t="s">
        <v>315</v>
      </c>
      <c r="H97" s="39" t="s">
        <v>315</v>
      </c>
      <c r="I97" s="39" t="s">
        <v>315</v>
      </c>
    </row>
    <row r="98" spans="1:9" x14ac:dyDescent="0.3">
      <c r="A98" s="37" t="s">
        <v>631</v>
      </c>
      <c r="B98" s="39" t="s">
        <v>315</v>
      </c>
      <c r="C98" s="39" t="s">
        <v>315</v>
      </c>
      <c r="D98" s="39">
        <v>4.9931650000000001E-2</v>
      </c>
      <c r="E98" s="21">
        <f t="shared" si="6"/>
        <v>5.6164939850896203E-6</v>
      </c>
      <c r="F98" s="39">
        <v>1.8609259999999999E-2</v>
      </c>
      <c r="G98" s="21">
        <f t="shared" si="7"/>
        <v>2.5121102060413153E-6</v>
      </c>
      <c r="H98" s="39" t="s">
        <v>315</v>
      </c>
      <c r="I98" s="39" t="s">
        <v>315</v>
      </c>
    </row>
    <row r="99" spans="1:9" x14ac:dyDescent="0.3">
      <c r="A99" s="37" t="s">
        <v>742</v>
      </c>
      <c r="B99" s="39" t="s">
        <v>315</v>
      </c>
      <c r="C99" s="39" t="s">
        <v>315</v>
      </c>
      <c r="D99" s="39">
        <v>2.53915E-3</v>
      </c>
      <c r="E99" s="21">
        <f t="shared" si="6"/>
        <v>2.8561284680639048E-7</v>
      </c>
      <c r="F99" s="39">
        <v>9.132030000000001E-3</v>
      </c>
      <c r="G99" s="21">
        <f t="shared" si="7"/>
        <v>1.2327554005304604E-6</v>
      </c>
      <c r="H99" s="39" t="s">
        <v>315</v>
      </c>
      <c r="I99" s="39" t="s">
        <v>315</v>
      </c>
    </row>
    <row r="100" spans="1:9" x14ac:dyDescent="0.3">
      <c r="A100" s="37" t="s">
        <v>693</v>
      </c>
      <c r="B100" s="39" t="s">
        <v>315</v>
      </c>
      <c r="C100" s="39" t="s">
        <v>315</v>
      </c>
      <c r="D100" s="39">
        <v>0.29119927000000001</v>
      </c>
      <c r="E100" s="21">
        <f t="shared" si="6"/>
        <v>3.2755155265597838E-5</v>
      </c>
      <c r="F100" s="39">
        <v>1.585044E-2</v>
      </c>
      <c r="G100" s="21">
        <f t="shared" si="7"/>
        <v>2.1396902452996791E-6</v>
      </c>
      <c r="H100" s="39" t="s">
        <v>315</v>
      </c>
      <c r="I100" s="39" t="s">
        <v>315</v>
      </c>
    </row>
    <row r="101" spans="1:9" x14ac:dyDescent="0.3">
      <c r="A101" s="37" t="s">
        <v>666</v>
      </c>
      <c r="B101" s="39" t="s">
        <v>315</v>
      </c>
      <c r="C101" s="39" t="s">
        <v>315</v>
      </c>
      <c r="D101" s="39">
        <v>4.5996199999999994E-2</v>
      </c>
      <c r="E101" s="21">
        <f t="shared" si="6"/>
        <v>5.1738202249871407E-6</v>
      </c>
      <c r="F101" s="39">
        <v>2.3046799999999999E-3</v>
      </c>
      <c r="G101" s="21">
        <f t="shared" si="7"/>
        <v>3.1111447471093954E-7</v>
      </c>
      <c r="H101" s="39" t="s">
        <v>315</v>
      </c>
      <c r="I101" s="39" t="s">
        <v>315</v>
      </c>
    </row>
    <row r="102" spans="1:9" x14ac:dyDescent="0.3">
      <c r="A102" s="37" t="s">
        <v>743</v>
      </c>
      <c r="B102" s="39" t="s">
        <v>315</v>
      </c>
      <c r="C102" s="39" t="s">
        <v>315</v>
      </c>
      <c r="D102" s="39">
        <v>3.1663725400000002</v>
      </c>
      <c r="E102" s="21">
        <f t="shared" si="6"/>
        <v>3.5616512423408686E-4</v>
      </c>
      <c r="F102" s="39">
        <v>2.885565E-2</v>
      </c>
      <c r="G102" s="21">
        <f t="shared" si="7"/>
        <v>3.8952958294395413E-6</v>
      </c>
      <c r="H102" s="39" t="s">
        <v>315</v>
      </c>
      <c r="I102" s="39" t="s">
        <v>315</v>
      </c>
    </row>
    <row r="103" spans="1:9" x14ac:dyDescent="0.3">
      <c r="A103" s="37" t="s">
        <v>683</v>
      </c>
      <c r="B103" s="39" t="s">
        <v>315</v>
      </c>
      <c r="C103" s="39" t="s">
        <v>315</v>
      </c>
      <c r="D103" s="39">
        <v>7.5570000000000003E-3</v>
      </c>
      <c r="E103" s="21">
        <f t="shared" si="6"/>
        <v>8.50038904088334E-7</v>
      </c>
      <c r="F103" s="39">
        <v>5.7822700000000008E-3</v>
      </c>
      <c r="G103" s="21">
        <f t="shared" si="7"/>
        <v>7.8056298214364881E-7</v>
      </c>
      <c r="H103" s="39" t="s">
        <v>315</v>
      </c>
      <c r="I103" s="39" t="s">
        <v>315</v>
      </c>
    </row>
    <row r="104" spans="1:9" x14ac:dyDescent="0.3">
      <c r="A104" s="37" t="s">
        <v>744</v>
      </c>
      <c r="B104" s="39" t="s">
        <v>315</v>
      </c>
      <c r="C104" s="39" t="s">
        <v>315</v>
      </c>
      <c r="D104" s="39">
        <v>2.1943100000000001E-3</v>
      </c>
      <c r="E104" s="21">
        <f t="shared" si="6"/>
        <v>2.4682398671828398E-7</v>
      </c>
      <c r="F104" s="39">
        <v>3.5504099999999999E-3</v>
      </c>
      <c r="G104" s="21">
        <f t="shared" si="7"/>
        <v>4.7927866001287246E-7</v>
      </c>
      <c r="H104" s="39" t="s">
        <v>315</v>
      </c>
      <c r="I104" s="39" t="s">
        <v>315</v>
      </c>
    </row>
    <row r="105" spans="1:9" x14ac:dyDescent="0.3">
      <c r="A105" s="37" t="s">
        <v>745</v>
      </c>
      <c r="B105" s="39" t="s">
        <v>315</v>
      </c>
      <c r="C105" s="39" t="s">
        <v>315</v>
      </c>
      <c r="D105" s="39">
        <v>3.5681410000000004E-2</v>
      </c>
      <c r="E105" s="21">
        <f t="shared" si="6"/>
        <v>4.0135750499836606E-6</v>
      </c>
      <c r="F105" s="39">
        <v>9.5991700000000006E-3</v>
      </c>
      <c r="G105" s="21">
        <f t="shared" si="7"/>
        <v>1.2958157888344628E-6</v>
      </c>
      <c r="H105" s="39" t="s">
        <v>315</v>
      </c>
      <c r="I105" s="39" t="s">
        <v>315</v>
      </c>
    </row>
    <row r="106" spans="1:9" x14ac:dyDescent="0.3">
      <c r="A106" s="37" t="s">
        <v>652</v>
      </c>
      <c r="B106" s="39" t="s">
        <v>315</v>
      </c>
      <c r="C106" s="39" t="s">
        <v>315</v>
      </c>
      <c r="D106" s="39">
        <v>0.17926357999999998</v>
      </c>
      <c r="E106" s="21">
        <f t="shared" si="6"/>
        <v>2.0164220866236781E-5</v>
      </c>
      <c r="F106" s="39">
        <v>0.10318828999999999</v>
      </c>
      <c r="G106" s="21">
        <f t="shared" si="7"/>
        <v>1.3929643438425331E-5</v>
      </c>
      <c r="H106" s="39" t="s">
        <v>315</v>
      </c>
      <c r="I106" s="39" t="s">
        <v>315</v>
      </c>
    </row>
    <row r="107" spans="1:9" x14ac:dyDescent="0.3">
      <c r="A107" s="37" t="s">
        <v>715</v>
      </c>
      <c r="B107" s="39" t="s">
        <v>315</v>
      </c>
      <c r="C107" s="39" t="s">
        <v>315</v>
      </c>
      <c r="D107" s="39">
        <v>2.6126699999999999E-2</v>
      </c>
      <c r="E107" s="21">
        <f t="shared" si="6"/>
        <v>2.9388264437534303E-6</v>
      </c>
      <c r="F107" s="39">
        <v>3.3787919999999999E-2</v>
      </c>
      <c r="G107" s="21">
        <f t="shared" si="7"/>
        <v>4.5611152014055092E-6</v>
      </c>
      <c r="H107" s="39" t="s">
        <v>315</v>
      </c>
      <c r="I107" s="39" t="s">
        <v>315</v>
      </c>
    </row>
    <row r="108" spans="1:9" x14ac:dyDescent="0.3">
      <c r="A108" s="37" t="s">
        <v>672</v>
      </c>
      <c r="B108" s="39" t="s">
        <v>315</v>
      </c>
      <c r="C108" s="39" t="s">
        <v>315</v>
      </c>
      <c r="D108" s="39" t="s">
        <v>315</v>
      </c>
      <c r="E108" s="39" t="s">
        <v>315</v>
      </c>
      <c r="F108" s="39" t="s">
        <v>315</v>
      </c>
      <c r="G108" s="39" t="s">
        <v>315</v>
      </c>
      <c r="H108" s="39" t="s">
        <v>315</v>
      </c>
      <c r="I108" s="39" t="s">
        <v>315</v>
      </c>
    </row>
    <row r="109" spans="1:9" x14ac:dyDescent="0.3">
      <c r="A109" s="37" t="s">
        <v>746</v>
      </c>
      <c r="B109" s="39" t="s">
        <v>315</v>
      </c>
      <c r="C109" s="39" t="s">
        <v>315</v>
      </c>
      <c r="D109" s="39" t="s">
        <v>315</v>
      </c>
      <c r="E109" s="39" t="s">
        <v>315</v>
      </c>
      <c r="F109" s="39" t="s">
        <v>315</v>
      </c>
      <c r="G109" s="39" t="s">
        <v>315</v>
      </c>
      <c r="H109" s="39" t="s">
        <v>315</v>
      </c>
      <c r="I109" s="39" t="s">
        <v>315</v>
      </c>
    </row>
    <row r="110" spans="1:9" x14ac:dyDescent="0.3">
      <c r="A110" s="37" t="s">
        <v>636</v>
      </c>
      <c r="B110" s="39" t="s">
        <v>315</v>
      </c>
      <c r="C110" s="39" t="s">
        <v>315</v>
      </c>
      <c r="D110" s="39">
        <v>4.68177E-3</v>
      </c>
      <c r="E110" s="21">
        <f t="shared" si="6"/>
        <v>5.2662255392267292E-7</v>
      </c>
      <c r="F110" s="39">
        <v>1.7571699999999999E-2</v>
      </c>
      <c r="G110" s="21">
        <f t="shared" si="7"/>
        <v>2.3720474058343095E-6</v>
      </c>
      <c r="H110" s="39" t="s">
        <v>315</v>
      </c>
      <c r="I110" s="39" t="s">
        <v>315</v>
      </c>
    </row>
    <row r="111" spans="1:9" x14ac:dyDescent="0.3">
      <c r="A111" s="37" t="s">
        <v>747</v>
      </c>
      <c r="B111" s="39" t="s">
        <v>315</v>
      </c>
      <c r="C111" s="39" t="s">
        <v>315</v>
      </c>
      <c r="D111" s="39">
        <v>3.4213099999999999E-3</v>
      </c>
      <c r="E111" s="21">
        <f t="shared" si="6"/>
        <v>3.8484141894223337E-7</v>
      </c>
      <c r="F111" s="39" t="s">
        <v>315</v>
      </c>
      <c r="G111" s="39" t="s">
        <v>315</v>
      </c>
      <c r="H111" s="39" t="s">
        <v>315</v>
      </c>
      <c r="I111" s="39" t="s">
        <v>315</v>
      </c>
    </row>
    <row r="112" spans="1:9" x14ac:dyDescent="0.3">
      <c r="A112" s="37" t="s">
        <v>748</v>
      </c>
      <c r="B112" s="39" t="s">
        <v>315</v>
      </c>
      <c r="C112" s="39" t="s">
        <v>315</v>
      </c>
      <c r="D112" s="39" t="s">
        <v>315</v>
      </c>
      <c r="E112" s="39" t="s">
        <v>315</v>
      </c>
      <c r="F112" s="39" t="s">
        <v>315</v>
      </c>
      <c r="G112" s="39" t="s">
        <v>315</v>
      </c>
      <c r="H112" s="39" t="s">
        <v>315</v>
      </c>
      <c r="I112" s="39" t="s">
        <v>315</v>
      </c>
    </row>
    <row r="113" spans="1:9" x14ac:dyDescent="0.3">
      <c r="A113" s="37" t="s">
        <v>749</v>
      </c>
      <c r="B113" s="39" t="s">
        <v>315</v>
      </c>
      <c r="C113" s="39" t="s">
        <v>315</v>
      </c>
      <c r="D113" s="39" t="s">
        <v>315</v>
      </c>
      <c r="E113" s="39" t="s">
        <v>315</v>
      </c>
      <c r="F113" s="39" t="s">
        <v>315</v>
      </c>
      <c r="G113" s="39" t="s">
        <v>315</v>
      </c>
      <c r="H113" s="39" t="s">
        <v>315</v>
      </c>
      <c r="I113" s="39" t="s">
        <v>315</v>
      </c>
    </row>
    <row r="114" spans="1:9" x14ac:dyDescent="0.3">
      <c r="A114" s="37" t="s">
        <v>750</v>
      </c>
      <c r="B114" s="39" t="s">
        <v>315</v>
      </c>
      <c r="C114" s="39" t="s">
        <v>315</v>
      </c>
      <c r="D114" s="39">
        <v>2.1002E-4</v>
      </c>
      <c r="E114" s="21">
        <f t="shared" si="6"/>
        <v>2.3623815090198743E-8</v>
      </c>
      <c r="F114" s="39" t="s">
        <v>315</v>
      </c>
      <c r="G114" s="39" t="s">
        <v>315</v>
      </c>
      <c r="H114" s="39" t="s">
        <v>315</v>
      </c>
      <c r="I114" s="39" t="s">
        <v>315</v>
      </c>
    </row>
    <row r="115" spans="1:9" x14ac:dyDescent="0.3">
      <c r="A115" s="37" t="s">
        <v>643</v>
      </c>
      <c r="B115" s="39" t="s">
        <v>315</v>
      </c>
      <c r="C115" s="39" t="s">
        <v>315</v>
      </c>
      <c r="D115" s="39">
        <v>1.864E-3</v>
      </c>
      <c r="E115" s="21">
        <f t="shared" si="6"/>
        <v>2.0966951398976504E-7</v>
      </c>
      <c r="F115" s="39" t="s">
        <v>315</v>
      </c>
      <c r="G115" s="39" t="s">
        <v>315</v>
      </c>
      <c r="H115" s="39" t="s">
        <v>315</v>
      </c>
      <c r="I115" s="39" t="s">
        <v>315</v>
      </c>
    </row>
    <row r="116" spans="1:9" x14ac:dyDescent="0.3">
      <c r="A116" s="37" t="s">
        <v>751</v>
      </c>
      <c r="B116" s="39" t="s">
        <v>315</v>
      </c>
      <c r="C116" s="39" t="s">
        <v>315</v>
      </c>
      <c r="D116" s="39">
        <v>9.7842000000000016E-3</v>
      </c>
      <c r="E116" s="21">
        <f t="shared" si="6"/>
        <v>1.1005624778855469E-6</v>
      </c>
      <c r="F116" s="39">
        <v>6.2828999999999999E-4</v>
      </c>
      <c r="G116" s="21">
        <f t="shared" si="7"/>
        <v>8.4814426868865173E-8</v>
      </c>
      <c r="H116" s="39" t="s">
        <v>315</v>
      </c>
      <c r="I116" s="39" t="s">
        <v>315</v>
      </c>
    </row>
    <row r="117" spans="1:9" x14ac:dyDescent="0.3">
      <c r="A117" s="37" t="s">
        <v>752</v>
      </c>
      <c r="B117" s="39" t="s">
        <v>315</v>
      </c>
      <c r="C117" s="39" t="s">
        <v>315</v>
      </c>
      <c r="D117" s="39" t="s">
        <v>315</v>
      </c>
      <c r="E117" s="39" t="s">
        <v>315</v>
      </c>
      <c r="F117" s="39" t="s">
        <v>315</v>
      </c>
      <c r="G117" s="39" t="s">
        <v>315</v>
      </c>
      <c r="H117" s="39" t="s">
        <v>315</v>
      </c>
      <c r="I117" s="39" t="s">
        <v>315</v>
      </c>
    </row>
    <row r="118" spans="1:9" x14ac:dyDescent="0.3">
      <c r="A118" s="37" t="s">
        <v>753</v>
      </c>
      <c r="B118" s="39" t="s">
        <v>315</v>
      </c>
      <c r="C118" s="39" t="s">
        <v>315</v>
      </c>
      <c r="D118" s="39">
        <v>4.6721980000000003E-2</v>
      </c>
      <c r="E118" s="21">
        <f t="shared" si="6"/>
        <v>5.2554586047422339E-6</v>
      </c>
      <c r="F118" s="39">
        <v>3.2221650000000004E-2</v>
      </c>
      <c r="G118" s="21">
        <f t="shared" si="7"/>
        <v>4.34968052574316E-6</v>
      </c>
      <c r="H118" s="39" t="s">
        <v>315</v>
      </c>
      <c r="I118" s="39" t="s">
        <v>315</v>
      </c>
    </row>
    <row r="119" spans="1:9" x14ac:dyDescent="0.3">
      <c r="A119" s="37" t="s">
        <v>754</v>
      </c>
      <c r="B119" s="39" t="s">
        <v>315</v>
      </c>
      <c r="C119" s="39" t="s">
        <v>315</v>
      </c>
      <c r="D119" s="39">
        <v>8.9300000000000002E-4</v>
      </c>
      <c r="E119" s="21">
        <f t="shared" si="6"/>
        <v>1.0044789484595503E-7</v>
      </c>
      <c r="F119" s="39" t="s">
        <v>315</v>
      </c>
      <c r="G119" s="39" t="s">
        <v>315</v>
      </c>
      <c r="H119" s="39" t="s">
        <v>315</v>
      </c>
      <c r="I119" s="39" t="s">
        <v>315</v>
      </c>
    </row>
    <row r="120" spans="1:9" x14ac:dyDescent="0.3">
      <c r="A120" s="37" t="s">
        <v>755</v>
      </c>
      <c r="B120" s="39" t="s">
        <v>315</v>
      </c>
      <c r="C120" s="39" t="s">
        <v>315</v>
      </c>
      <c r="D120" s="39">
        <v>2.1965779999999997E-2</v>
      </c>
      <c r="E120" s="21">
        <f t="shared" si="6"/>
        <v>2.470790996247908E-6</v>
      </c>
      <c r="F120" s="39">
        <v>4.5992899999999998E-3</v>
      </c>
      <c r="G120" s="21">
        <f t="shared" si="7"/>
        <v>6.2086957512247993E-7</v>
      </c>
      <c r="H120" s="39" t="s">
        <v>315</v>
      </c>
      <c r="I120" s="39" t="s">
        <v>315</v>
      </c>
    </row>
    <row r="121" spans="1:9" x14ac:dyDescent="0.3">
      <c r="A121" s="37" t="s">
        <v>637</v>
      </c>
      <c r="B121" s="39" t="s">
        <v>315</v>
      </c>
      <c r="C121" s="39" t="s">
        <v>315</v>
      </c>
      <c r="D121" s="39">
        <v>5.8209999999999998E-3</v>
      </c>
      <c r="E121" s="21">
        <f t="shared" si="6"/>
        <v>6.5476729663863851E-7</v>
      </c>
      <c r="F121" s="39">
        <v>1.1043304599999999</v>
      </c>
      <c r="G121" s="21">
        <f t="shared" si="7"/>
        <v>1.4907631036421116E-4</v>
      </c>
      <c r="H121" s="39" t="s">
        <v>315</v>
      </c>
      <c r="I121" s="39" t="s">
        <v>315</v>
      </c>
    </row>
    <row r="122" spans="1:9" x14ac:dyDescent="0.3">
      <c r="A122" s="37" t="s">
        <v>756</v>
      </c>
      <c r="B122" s="39" t="s">
        <v>315</v>
      </c>
      <c r="C122" s="39" t="s">
        <v>315</v>
      </c>
      <c r="D122" s="39" t="s">
        <v>315</v>
      </c>
      <c r="E122" s="39" t="s">
        <v>315</v>
      </c>
      <c r="F122" s="39">
        <v>1.51151E-3</v>
      </c>
      <c r="G122" s="21">
        <f t="shared" si="7"/>
        <v>2.0404248731725541E-7</v>
      </c>
      <c r="H122" s="39" t="s">
        <v>315</v>
      </c>
      <c r="I122" s="39" t="s">
        <v>315</v>
      </c>
    </row>
    <row r="123" spans="1:9" x14ac:dyDescent="0.3">
      <c r="A123" s="37" t="s">
        <v>692</v>
      </c>
      <c r="B123" s="39" t="s">
        <v>315</v>
      </c>
      <c r="C123" s="39" t="s">
        <v>315</v>
      </c>
      <c r="D123" s="39" t="s">
        <v>315</v>
      </c>
      <c r="E123" s="39" t="s">
        <v>315</v>
      </c>
      <c r="F123" s="39">
        <v>2.1578700000000001E-3</v>
      </c>
      <c r="G123" s="21">
        <f t="shared" si="7"/>
        <v>2.9129622834601555E-7</v>
      </c>
      <c r="H123" s="39" t="s">
        <v>315</v>
      </c>
      <c r="I123" s="39" t="s">
        <v>315</v>
      </c>
    </row>
    <row r="124" spans="1:9" x14ac:dyDescent="0.3">
      <c r="A124" s="37" t="s">
        <v>757</v>
      </c>
      <c r="B124" s="39" t="s">
        <v>315</v>
      </c>
      <c r="C124" s="39" t="s">
        <v>315</v>
      </c>
      <c r="D124" s="39">
        <v>6.5746139999999995E-2</v>
      </c>
      <c r="E124" s="21">
        <f t="shared" si="6"/>
        <v>7.3953654616432668E-6</v>
      </c>
      <c r="F124" s="39">
        <v>0.71267499999999995</v>
      </c>
      <c r="G124" s="21">
        <f t="shared" si="7"/>
        <v>9.6205767509857689E-5</v>
      </c>
      <c r="H124" s="39" t="s">
        <v>315</v>
      </c>
      <c r="I124" s="39" t="s">
        <v>315</v>
      </c>
    </row>
    <row r="125" spans="1:9" x14ac:dyDescent="0.3">
      <c r="A125" s="37" t="s">
        <v>620</v>
      </c>
      <c r="B125" s="39" t="s">
        <v>315</v>
      </c>
      <c r="C125" s="39" t="s">
        <v>315</v>
      </c>
      <c r="D125" s="39">
        <v>1.5782899999999999E-2</v>
      </c>
      <c r="E125" s="21">
        <f t="shared" si="6"/>
        <v>1.7753181182130163E-6</v>
      </c>
      <c r="F125" s="39">
        <v>13.533203</v>
      </c>
      <c r="G125" s="21">
        <f t="shared" si="7"/>
        <v>1.8268806699852089E-3</v>
      </c>
      <c r="H125" s="39" t="s">
        <v>315</v>
      </c>
      <c r="I125" s="39" t="s">
        <v>315</v>
      </c>
    </row>
    <row r="126" spans="1:9" x14ac:dyDescent="0.3">
      <c r="A126" s="37" t="s">
        <v>646</v>
      </c>
      <c r="B126" s="39" t="s">
        <v>315</v>
      </c>
      <c r="C126" s="39" t="s">
        <v>315</v>
      </c>
      <c r="D126" s="39">
        <v>5.8599999999999998E-3</v>
      </c>
      <c r="E126" s="21">
        <f t="shared" si="6"/>
        <v>6.5915415878756606E-7</v>
      </c>
      <c r="F126" s="39">
        <v>3.0519000000000001E-2</v>
      </c>
      <c r="G126" s="21">
        <f t="shared" si="7"/>
        <v>4.1198355753090077E-6</v>
      </c>
      <c r="H126" s="39" t="s">
        <v>315</v>
      </c>
      <c r="I126" s="39" t="s">
        <v>315</v>
      </c>
    </row>
    <row r="127" spans="1:9" x14ac:dyDescent="0.3">
      <c r="A127" s="37" t="s">
        <v>674</v>
      </c>
      <c r="B127" s="39" t="s">
        <v>315</v>
      </c>
      <c r="C127" s="39" t="s">
        <v>315</v>
      </c>
      <c r="D127" s="39">
        <v>5.9510100000000005E-3</v>
      </c>
      <c r="E127" s="21">
        <f t="shared" si="6"/>
        <v>6.6939129530484533E-7</v>
      </c>
      <c r="F127" s="39" t="s">
        <v>315</v>
      </c>
      <c r="G127" s="39" t="s">
        <v>315</v>
      </c>
      <c r="H127" s="39" t="s">
        <v>315</v>
      </c>
      <c r="I127" s="39" t="s">
        <v>315</v>
      </c>
    </row>
    <row r="128" spans="1:9" x14ac:dyDescent="0.3">
      <c r="A128" s="37" t="s">
        <v>758</v>
      </c>
      <c r="B128" s="39" t="s">
        <v>315</v>
      </c>
      <c r="C128" s="39" t="s">
        <v>315</v>
      </c>
      <c r="D128" s="39">
        <v>0.11303572000000001</v>
      </c>
      <c r="E128" s="21">
        <f t="shared" si="6"/>
        <v>1.2714669783199124E-5</v>
      </c>
      <c r="F128" s="39" t="s">
        <v>315</v>
      </c>
      <c r="G128" s="39" t="s">
        <v>315</v>
      </c>
      <c r="H128" s="39" t="s">
        <v>315</v>
      </c>
      <c r="I128" s="39" t="s">
        <v>315</v>
      </c>
    </row>
    <row r="129" spans="1:9" x14ac:dyDescent="0.3">
      <c r="A129" s="37" t="s">
        <v>759</v>
      </c>
      <c r="B129" s="39" t="s">
        <v>315</v>
      </c>
      <c r="C129" s="39" t="s">
        <v>315</v>
      </c>
      <c r="D129" s="39">
        <v>3.70361E-3</v>
      </c>
      <c r="E129" s="21">
        <f t="shared" si="6"/>
        <v>4.1659555188177773E-7</v>
      </c>
      <c r="F129" s="39">
        <v>5.3000000000000001E-5</v>
      </c>
      <c r="G129" s="21">
        <f t="shared" si="7"/>
        <v>7.1546015757848358E-9</v>
      </c>
      <c r="H129" s="39" t="s">
        <v>315</v>
      </c>
      <c r="I129" s="39" t="s">
        <v>315</v>
      </c>
    </row>
    <row r="130" spans="1:9" x14ac:dyDescent="0.3">
      <c r="A130" s="37" t="s">
        <v>760</v>
      </c>
      <c r="B130" s="39" t="s">
        <v>315</v>
      </c>
      <c r="C130" s="39" t="s">
        <v>315</v>
      </c>
      <c r="D130" s="39">
        <v>4.5646300000000001E-3</v>
      </c>
      <c r="E130" s="21">
        <f t="shared" si="6"/>
        <v>5.134462197656122E-7</v>
      </c>
      <c r="F130" s="39" t="s">
        <v>315</v>
      </c>
      <c r="G130" s="39" t="s">
        <v>315</v>
      </c>
      <c r="H130" s="39" t="s">
        <v>315</v>
      </c>
      <c r="I130" s="39" t="s">
        <v>315</v>
      </c>
    </row>
    <row r="131" spans="1:9" x14ac:dyDescent="0.3">
      <c r="A131" s="37" t="s">
        <v>682</v>
      </c>
      <c r="B131" s="39" t="s">
        <v>315</v>
      </c>
      <c r="C131" s="39" t="s">
        <v>315</v>
      </c>
      <c r="D131" s="39">
        <v>3.0006000000000001E-2</v>
      </c>
      <c r="E131" s="21">
        <f t="shared" si="6"/>
        <v>3.3751842471979025E-6</v>
      </c>
      <c r="F131" s="39" t="s">
        <v>315</v>
      </c>
      <c r="G131" s="39" t="s">
        <v>315</v>
      </c>
      <c r="H131" s="39" t="s">
        <v>315</v>
      </c>
      <c r="I131" s="39" t="s">
        <v>315</v>
      </c>
    </row>
    <row r="132" spans="1:9" x14ac:dyDescent="0.3">
      <c r="A132" s="37" t="s">
        <v>761</v>
      </c>
      <c r="B132" s="39" t="s">
        <v>315</v>
      </c>
      <c r="C132" s="39" t="s">
        <v>315</v>
      </c>
      <c r="D132" s="39">
        <v>2.1761000000000003E-4</v>
      </c>
      <c r="E132" s="21">
        <f t="shared" si="6"/>
        <v>2.4477565954566939E-8</v>
      </c>
      <c r="F132" s="39" t="s">
        <v>315</v>
      </c>
      <c r="G132" s="39" t="s">
        <v>315</v>
      </c>
      <c r="H132" s="39" t="s">
        <v>315</v>
      </c>
      <c r="I132" s="39" t="s">
        <v>315</v>
      </c>
    </row>
    <row r="133" spans="1:9" x14ac:dyDescent="0.3">
      <c r="A133" s="37" t="s">
        <v>706</v>
      </c>
      <c r="B133" s="39" t="s">
        <v>315</v>
      </c>
      <c r="C133" s="39" t="s">
        <v>315</v>
      </c>
      <c r="D133" s="39">
        <v>3.8018690000000001E-2</v>
      </c>
      <c r="E133" s="21">
        <f t="shared" si="6"/>
        <v>4.2764808234053333E-6</v>
      </c>
      <c r="F133" s="39">
        <v>2.5002959999999998E-2</v>
      </c>
      <c r="G133" s="21">
        <f t="shared" si="7"/>
        <v>3.375211641797834E-6</v>
      </c>
      <c r="H133" s="39" t="s">
        <v>315</v>
      </c>
      <c r="I133" s="39" t="s">
        <v>315</v>
      </c>
    </row>
    <row r="134" spans="1:9" x14ac:dyDescent="0.3">
      <c r="A134" s="37" t="s">
        <v>762</v>
      </c>
      <c r="B134" s="39" t="s">
        <v>315</v>
      </c>
      <c r="C134" s="39" t="s">
        <v>315</v>
      </c>
      <c r="D134" s="39" t="s">
        <v>315</v>
      </c>
      <c r="E134" s="39" t="s">
        <v>315</v>
      </c>
      <c r="F134" s="39">
        <v>2.4183000000000001E-4</v>
      </c>
      <c r="G134" s="21">
        <f t="shared" si="7"/>
        <v>3.2645232057963146E-8</v>
      </c>
      <c r="H134" s="39" t="s">
        <v>315</v>
      </c>
      <c r="I134" s="39" t="s">
        <v>315</v>
      </c>
    </row>
    <row r="135" spans="1:9" x14ac:dyDescent="0.3">
      <c r="A135" s="37" t="s">
        <v>701</v>
      </c>
      <c r="B135" s="39" t="s">
        <v>315</v>
      </c>
      <c r="C135" s="39" t="s">
        <v>315</v>
      </c>
      <c r="D135" s="39" t="s">
        <v>315</v>
      </c>
      <c r="E135" s="39" t="s">
        <v>315</v>
      </c>
      <c r="F135" s="39" t="s">
        <v>315</v>
      </c>
      <c r="G135" s="39" t="s">
        <v>315</v>
      </c>
      <c r="H135" s="39" t="s">
        <v>315</v>
      </c>
      <c r="I135" s="39" t="s">
        <v>315</v>
      </c>
    </row>
    <row r="136" spans="1:9" x14ac:dyDescent="0.3">
      <c r="A136" s="37" t="s">
        <v>763</v>
      </c>
      <c r="B136" s="39" t="s">
        <v>315</v>
      </c>
      <c r="C136" s="39" t="s">
        <v>315</v>
      </c>
      <c r="D136" s="39">
        <v>1.3831400000000002E-3</v>
      </c>
      <c r="E136" s="21">
        <f t="shared" ref="E136:E171" si="10">(D136/$D$171)</f>
        <v>1.5558062852993758E-7</v>
      </c>
      <c r="F136" s="39">
        <v>6.3022499999999997E-3</v>
      </c>
      <c r="G136" s="21">
        <f t="shared" ref="G136:G171" si="11">(F136/$F$171)</f>
        <v>8.5075637322622598E-7</v>
      </c>
      <c r="H136" s="39" t="s">
        <v>315</v>
      </c>
      <c r="I136" s="39" t="s">
        <v>315</v>
      </c>
    </row>
    <row r="137" spans="1:9" x14ac:dyDescent="0.3">
      <c r="A137" s="37" t="s">
        <v>764</v>
      </c>
      <c r="B137" s="39" t="s">
        <v>315</v>
      </c>
      <c r="C137" s="39" t="s">
        <v>315</v>
      </c>
      <c r="D137" s="39" t="s">
        <v>315</v>
      </c>
      <c r="E137" s="39" t="s">
        <v>315</v>
      </c>
      <c r="F137" s="39" t="s">
        <v>315</v>
      </c>
      <c r="G137" s="39" t="s">
        <v>315</v>
      </c>
      <c r="H137" s="39" t="s">
        <v>315</v>
      </c>
      <c r="I137" s="39" t="s">
        <v>315</v>
      </c>
    </row>
    <row r="138" spans="1:9" x14ac:dyDescent="0.3">
      <c r="A138" s="37" t="s">
        <v>700</v>
      </c>
      <c r="B138" s="39" t="s">
        <v>315</v>
      </c>
      <c r="C138" s="39" t="s">
        <v>315</v>
      </c>
      <c r="D138" s="39">
        <v>1.7760173700000002</v>
      </c>
      <c r="E138" s="21">
        <f t="shared" si="10"/>
        <v>1.9977290708437809E-4</v>
      </c>
      <c r="F138" s="39">
        <v>0.7109626</v>
      </c>
      <c r="G138" s="21">
        <f t="shared" si="11"/>
        <v>9.597460638271856E-5</v>
      </c>
      <c r="H138" s="39" t="s">
        <v>315</v>
      </c>
      <c r="I138" s="39" t="s">
        <v>315</v>
      </c>
    </row>
    <row r="139" spans="1:9" x14ac:dyDescent="0.3">
      <c r="A139" s="37" t="s">
        <v>765</v>
      </c>
      <c r="B139" s="39" t="s">
        <v>315</v>
      </c>
      <c r="C139" s="39" t="s">
        <v>315</v>
      </c>
      <c r="D139" s="39">
        <v>6.4999999999999994E-5</v>
      </c>
      <c r="E139" s="21">
        <f t="shared" si="10"/>
        <v>7.3114369148791449E-9</v>
      </c>
      <c r="F139" s="39">
        <v>1.3270000000000001E-3</v>
      </c>
      <c r="G139" s="21">
        <f t="shared" si="11"/>
        <v>1.7913502435974485E-7</v>
      </c>
      <c r="H139" s="39" t="s">
        <v>315</v>
      </c>
      <c r="I139" s="39" t="s">
        <v>315</v>
      </c>
    </row>
    <row r="140" spans="1:9" x14ac:dyDescent="0.3">
      <c r="A140" s="37" t="s">
        <v>704</v>
      </c>
      <c r="B140" s="39" t="s">
        <v>315</v>
      </c>
      <c r="C140" s="39" t="s">
        <v>315</v>
      </c>
      <c r="D140" s="39">
        <v>1.5530100000000001E-3</v>
      </c>
      <c r="E140" s="21">
        <f t="shared" si="10"/>
        <v>1.746882252796379E-7</v>
      </c>
      <c r="F140" s="39">
        <v>8.1249999999999996E-4</v>
      </c>
      <c r="G140" s="21">
        <f t="shared" si="11"/>
        <v>1.0968139208160714E-7</v>
      </c>
      <c r="H140" s="39" t="s">
        <v>315</v>
      </c>
      <c r="I140" s="39" t="s">
        <v>315</v>
      </c>
    </row>
    <row r="141" spans="1:9" x14ac:dyDescent="0.3">
      <c r="A141" s="37" t="s">
        <v>766</v>
      </c>
      <c r="B141" s="39" t="s">
        <v>315</v>
      </c>
      <c r="C141" s="39" t="s">
        <v>315</v>
      </c>
      <c r="D141" s="39" t="s">
        <v>315</v>
      </c>
      <c r="E141" s="39" t="s">
        <v>315</v>
      </c>
      <c r="F141" s="39">
        <v>2.8E-5</v>
      </c>
      <c r="G141" s="21">
        <f t="shared" si="11"/>
        <v>3.7797895117353847E-9</v>
      </c>
      <c r="H141" s="39" t="s">
        <v>315</v>
      </c>
      <c r="I141" s="39" t="s">
        <v>315</v>
      </c>
    </row>
    <row r="142" spans="1:9" x14ac:dyDescent="0.3">
      <c r="A142" s="37" t="s">
        <v>767</v>
      </c>
      <c r="B142" s="39" t="s">
        <v>315</v>
      </c>
      <c r="C142" s="39" t="s">
        <v>315</v>
      </c>
      <c r="D142" s="39" t="s">
        <v>315</v>
      </c>
      <c r="E142" s="39" t="s">
        <v>315</v>
      </c>
      <c r="F142" s="39">
        <v>3.0000000000000001E-3</v>
      </c>
      <c r="G142" s="21">
        <f t="shared" si="11"/>
        <v>4.0497744768593413E-7</v>
      </c>
      <c r="H142" s="39" t="s">
        <v>315</v>
      </c>
      <c r="I142" s="39" t="s">
        <v>315</v>
      </c>
    </row>
    <row r="143" spans="1:9" x14ac:dyDescent="0.3">
      <c r="A143" s="37" t="s">
        <v>768</v>
      </c>
      <c r="B143" s="39" t="s">
        <v>315</v>
      </c>
      <c r="C143" s="39" t="s">
        <v>315</v>
      </c>
      <c r="D143" s="39">
        <v>0.83331526</v>
      </c>
      <c r="E143" s="21">
        <f t="shared" si="10"/>
        <v>9.3734337749170978E-5</v>
      </c>
      <c r="F143" s="39">
        <v>7.1000000000000002E-4</v>
      </c>
      <c r="G143" s="21">
        <f t="shared" si="11"/>
        <v>9.5844662619004412E-8</v>
      </c>
      <c r="H143" s="39" t="s">
        <v>315</v>
      </c>
      <c r="I143" s="39" t="s">
        <v>315</v>
      </c>
    </row>
    <row r="144" spans="1:9" x14ac:dyDescent="0.3">
      <c r="A144" s="37" t="s">
        <v>769</v>
      </c>
      <c r="B144" s="39" t="s">
        <v>315</v>
      </c>
      <c r="C144" s="39" t="s">
        <v>315</v>
      </c>
      <c r="D144" s="39">
        <v>1.7580000000000002E-4</v>
      </c>
      <c r="E144" s="21">
        <f t="shared" si="10"/>
        <v>1.9774624763626985E-8</v>
      </c>
      <c r="F144" s="39" t="s">
        <v>315</v>
      </c>
      <c r="G144" s="39" t="s">
        <v>315</v>
      </c>
      <c r="H144" s="39" t="s">
        <v>315</v>
      </c>
      <c r="I144" s="39" t="s">
        <v>315</v>
      </c>
    </row>
    <row r="145" spans="1:9" x14ac:dyDescent="0.3">
      <c r="A145" s="37" t="s">
        <v>661</v>
      </c>
      <c r="B145" s="39" t="s">
        <v>315</v>
      </c>
      <c r="C145" s="39" t="s">
        <v>315</v>
      </c>
      <c r="D145" s="39">
        <v>5.643E-5</v>
      </c>
      <c r="E145" s="21">
        <f t="shared" si="10"/>
        <v>6.3474520785635415E-9</v>
      </c>
      <c r="F145" s="39" t="s">
        <v>315</v>
      </c>
      <c r="G145" s="39" t="s">
        <v>315</v>
      </c>
      <c r="H145" s="39" t="s">
        <v>315</v>
      </c>
      <c r="I145" s="39" t="s">
        <v>315</v>
      </c>
    </row>
    <row r="146" spans="1:9" x14ac:dyDescent="0.3">
      <c r="A146" s="37" t="s">
        <v>640</v>
      </c>
      <c r="B146" s="39" t="s">
        <v>315</v>
      </c>
      <c r="C146" s="39" t="s">
        <v>315</v>
      </c>
      <c r="D146" s="39" t="s">
        <v>315</v>
      </c>
      <c r="E146" s="39" t="s">
        <v>315</v>
      </c>
      <c r="F146" s="39">
        <v>5.3929374699999997</v>
      </c>
      <c r="G146" s="21">
        <f t="shared" si="11"/>
        <v>7.2800601737681289E-4</v>
      </c>
      <c r="H146" s="39" t="s">
        <v>315</v>
      </c>
      <c r="I146" s="39" t="s">
        <v>315</v>
      </c>
    </row>
    <row r="147" spans="1:9" x14ac:dyDescent="0.3">
      <c r="A147" s="37" t="s">
        <v>770</v>
      </c>
      <c r="B147" s="39" t="s">
        <v>315</v>
      </c>
      <c r="C147" s="39" t="s">
        <v>315</v>
      </c>
      <c r="D147" s="39">
        <v>1.6307800000000001E-3</v>
      </c>
      <c r="E147" s="21">
        <f t="shared" si="10"/>
        <v>1.8343607833917867E-7</v>
      </c>
      <c r="F147" s="39">
        <v>5.9375499999999998E-3</v>
      </c>
      <c r="G147" s="21">
        <f t="shared" si="11"/>
        <v>8.0152461483587265E-7</v>
      </c>
      <c r="H147" s="39" t="s">
        <v>315</v>
      </c>
      <c r="I147" s="39" t="s">
        <v>315</v>
      </c>
    </row>
    <row r="148" spans="1:9" x14ac:dyDescent="0.3">
      <c r="A148" s="37" t="s">
        <v>771</v>
      </c>
      <c r="B148" s="39" t="s">
        <v>315</v>
      </c>
      <c r="C148" s="39" t="s">
        <v>315</v>
      </c>
      <c r="D148" s="39">
        <v>4.0833499999999995E-3</v>
      </c>
      <c r="E148" s="21">
        <f t="shared" si="10"/>
        <v>4.5931009117495012E-7</v>
      </c>
      <c r="F148" s="39">
        <v>1.9000000000000001E-5</v>
      </c>
      <c r="G148" s="21">
        <f t="shared" si="11"/>
        <v>2.5648571686775828E-9</v>
      </c>
      <c r="H148" s="39" t="s">
        <v>315</v>
      </c>
      <c r="I148" s="39" t="s">
        <v>315</v>
      </c>
    </row>
    <row r="149" spans="1:9" x14ac:dyDescent="0.3">
      <c r="A149" s="37" t="s">
        <v>772</v>
      </c>
      <c r="B149" s="39" t="s">
        <v>315</v>
      </c>
      <c r="C149" s="39" t="s">
        <v>315</v>
      </c>
      <c r="D149" s="39">
        <v>8.5800000000000004E-4</v>
      </c>
      <c r="E149" s="21">
        <f t="shared" si="10"/>
        <v>9.6510967276404727E-8</v>
      </c>
      <c r="F149" s="39" t="s">
        <v>315</v>
      </c>
      <c r="G149" s="39" t="s">
        <v>315</v>
      </c>
      <c r="H149" s="39" t="s">
        <v>315</v>
      </c>
      <c r="I149" s="39" t="s">
        <v>315</v>
      </c>
    </row>
    <row r="150" spans="1:9" x14ac:dyDescent="0.3">
      <c r="A150" s="37" t="s">
        <v>773</v>
      </c>
      <c r="B150" s="39" t="s">
        <v>315</v>
      </c>
      <c r="C150" s="39" t="s">
        <v>315</v>
      </c>
      <c r="D150" s="39">
        <v>10.7415269</v>
      </c>
      <c r="E150" s="21">
        <f t="shared" si="10"/>
        <v>1.2082460969050364E-3</v>
      </c>
      <c r="F150" s="39" t="s">
        <v>315</v>
      </c>
      <c r="G150" s="39" t="s">
        <v>315</v>
      </c>
      <c r="H150" s="39" t="s">
        <v>315</v>
      </c>
      <c r="I150" s="39" t="s">
        <v>315</v>
      </c>
    </row>
    <row r="151" spans="1:9" x14ac:dyDescent="0.3">
      <c r="A151" s="37" t="s">
        <v>774</v>
      </c>
      <c r="B151" s="39" t="s">
        <v>315</v>
      </c>
      <c r="C151" s="39" t="s">
        <v>315</v>
      </c>
      <c r="D151" s="39" t="s">
        <v>315</v>
      </c>
      <c r="E151" s="39" t="s">
        <v>315</v>
      </c>
      <c r="F151" s="39">
        <v>1.237019E-2</v>
      </c>
      <c r="G151" s="21">
        <f t="shared" si="11"/>
        <v>1.669882657863355E-6</v>
      </c>
      <c r="H151" s="39" t="s">
        <v>315</v>
      </c>
      <c r="I151" s="39" t="s">
        <v>315</v>
      </c>
    </row>
    <row r="152" spans="1:9" x14ac:dyDescent="0.3">
      <c r="A152" s="37" t="s">
        <v>775</v>
      </c>
      <c r="B152" s="39" t="s">
        <v>315</v>
      </c>
      <c r="C152" s="39" t="s">
        <v>315</v>
      </c>
      <c r="D152" s="39">
        <v>2.7883400000000003E-3</v>
      </c>
      <c r="E152" s="21">
        <f t="shared" si="10"/>
        <v>3.1364264626514028E-7</v>
      </c>
      <c r="F152" s="39">
        <v>1.6655110000000001E-2</v>
      </c>
      <c r="G152" s="21">
        <f t="shared" si="11"/>
        <v>2.2483146462428263E-6</v>
      </c>
      <c r="H152" s="39" t="s">
        <v>315</v>
      </c>
      <c r="I152" s="39" t="s">
        <v>315</v>
      </c>
    </row>
    <row r="153" spans="1:9" x14ac:dyDescent="0.3">
      <c r="A153" s="37" t="s">
        <v>708</v>
      </c>
      <c r="B153" s="39" t="s">
        <v>315</v>
      </c>
      <c r="C153" s="39" t="s">
        <v>315</v>
      </c>
      <c r="D153" s="39">
        <v>0.49048385</v>
      </c>
      <c r="E153" s="21">
        <f t="shared" si="10"/>
        <v>5.5171411185262242E-5</v>
      </c>
      <c r="F153" s="39">
        <v>1.6169999999999999E-3</v>
      </c>
      <c r="G153" s="21">
        <f t="shared" si="11"/>
        <v>2.1828284430271847E-7</v>
      </c>
      <c r="H153" s="39" t="s">
        <v>315</v>
      </c>
      <c r="I153" s="39" t="s">
        <v>315</v>
      </c>
    </row>
    <row r="154" spans="1:9" x14ac:dyDescent="0.3">
      <c r="A154" s="37" t="s">
        <v>776</v>
      </c>
      <c r="B154" s="39" t="s">
        <v>315</v>
      </c>
      <c r="C154" s="39" t="s">
        <v>315</v>
      </c>
      <c r="D154" s="39" t="s">
        <v>315</v>
      </c>
      <c r="E154" s="39" t="s">
        <v>315</v>
      </c>
      <c r="F154" s="39">
        <v>1.5076199999999999E-3</v>
      </c>
      <c r="G154" s="21">
        <f t="shared" si="11"/>
        <v>2.035173665600893E-7</v>
      </c>
      <c r="H154" s="39" t="s">
        <v>315</v>
      </c>
      <c r="I154" s="39" t="s">
        <v>315</v>
      </c>
    </row>
    <row r="155" spans="1:9" x14ac:dyDescent="0.3">
      <c r="A155" s="37" t="s">
        <v>711</v>
      </c>
      <c r="B155" s="39" t="s">
        <v>315</v>
      </c>
      <c r="C155" s="39" t="s">
        <v>315</v>
      </c>
      <c r="D155" s="39">
        <v>1.2279999999999999E-3</v>
      </c>
      <c r="E155" s="21">
        <f t="shared" si="10"/>
        <v>1.3812991586879369E-7</v>
      </c>
      <c r="F155" s="39">
        <v>5.2361999999999999E-3</v>
      </c>
      <c r="G155" s="21">
        <f t="shared" si="11"/>
        <v>7.0684763719102939E-7</v>
      </c>
      <c r="H155" s="39" t="s">
        <v>315</v>
      </c>
      <c r="I155" s="39" t="s">
        <v>315</v>
      </c>
    </row>
    <row r="156" spans="1:9" x14ac:dyDescent="0.3">
      <c r="A156" s="37" t="s">
        <v>712</v>
      </c>
      <c r="B156" s="39" t="s">
        <v>315</v>
      </c>
      <c r="C156" s="39" t="s">
        <v>315</v>
      </c>
      <c r="D156" s="39">
        <v>1.43443E-3</v>
      </c>
      <c r="E156" s="21">
        <f t="shared" si="10"/>
        <v>1.6134991467400143E-7</v>
      </c>
      <c r="F156" s="39" t="s">
        <v>315</v>
      </c>
      <c r="G156" s="39" t="s">
        <v>315</v>
      </c>
      <c r="H156" s="39" t="s">
        <v>315</v>
      </c>
      <c r="I156" s="39" t="s">
        <v>315</v>
      </c>
    </row>
    <row r="157" spans="1:9" x14ac:dyDescent="0.3">
      <c r="A157" s="37" t="s">
        <v>777</v>
      </c>
      <c r="B157" s="39" t="s">
        <v>315</v>
      </c>
      <c r="C157" s="39" t="s">
        <v>315</v>
      </c>
      <c r="D157" s="39">
        <v>1.3025999999999999E-3</v>
      </c>
      <c r="E157" s="21">
        <f t="shared" si="10"/>
        <v>1.4652119577417807E-7</v>
      </c>
      <c r="F157" s="39" t="s">
        <v>315</v>
      </c>
      <c r="G157" s="39" t="s">
        <v>315</v>
      </c>
      <c r="H157" s="39" t="s">
        <v>315</v>
      </c>
      <c r="I157" s="39" t="s">
        <v>315</v>
      </c>
    </row>
    <row r="158" spans="1:9" x14ac:dyDescent="0.3">
      <c r="A158" s="37" t="s">
        <v>647</v>
      </c>
      <c r="B158" s="39" t="s">
        <v>315</v>
      </c>
      <c r="C158" s="39" t="s">
        <v>315</v>
      </c>
      <c r="D158" s="39">
        <v>0.47032669999999999</v>
      </c>
      <c r="E158" s="21">
        <f t="shared" si="10"/>
        <v>5.2904061483589067E-5</v>
      </c>
      <c r="F158" s="39">
        <v>2.811E-2</v>
      </c>
      <c r="G158" s="21">
        <f t="shared" si="11"/>
        <v>3.7946386848172023E-6</v>
      </c>
      <c r="H158" s="39" t="s">
        <v>315</v>
      </c>
      <c r="I158" s="39" t="s">
        <v>315</v>
      </c>
    </row>
    <row r="159" spans="1:9" x14ac:dyDescent="0.3">
      <c r="A159" s="37" t="s">
        <v>778</v>
      </c>
      <c r="B159" s="39" t="s">
        <v>315</v>
      </c>
      <c r="C159" s="39" t="s">
        <v>315</v>
      </c>
      <c r="D159" s="39">
        <v>8.1599000000000005E-4</v>
      </c>
      <c r="E159" s="21">
        <f t="shared" si="10"/>
        <v>9.1785529356495916E-8</v>
      </c>
      <c r="F159" s="39" t="s">
        <v>315</v>
      </c>
      <c r="G159" s="39" t="s">
        <v>315</v>
      </c>
      <c r="H159" s="39" t="s">
        <v>315</v>
      </c>
      <c r="I159" s="39" t="s">
        <v>315</v>
      </c>
    </row>
    <row r="160" spans="1:9" x14ac:dyDescent="0.3">
      <c r="A160" s="37" t="s">
        <v>713</v>
      </c>
      <c r="B160" s="39" t="s">
        <v>315</v>
      </c>
      <c r="C160" s="39" t="s">
        <v>315</v>
      </c>
      <c r="D160" s="39" t="s">
        <v>315</v>
      </c>
      <c r="E160" s="39" t="s">
        <v>315</v>
      </c>
      <c r="F160" s="39">
        <v>1.5030000000000002E-4</v>
      </c>
      <c r="G160" s="21">
        <f t="shared" si="11"/>
        <v>2.0289370129065301E-8</v>
      </c>
      <c r="H160" s="39" t="s">
        <v>315</v>
      </c>
      <c r="I160" s="39" t="s">
        <v>315</v>
      </c>
    </row>
    <row r="161" spans="1:9" x14ac:dyDescent="0.3">
      <c r="A161" s="37" t="s">
        <v>779</v>
      </c>
      <c r="B161" s="39" t="s">
        <v>315</v>
      </c>
      <c r="C161" s="39" t="s">
        <v>315</v>
      </c>
      <c r="D161" s="39">
        <v>5.3705900000000001E-2</v>
      </c>
      <c r="E161" s="21">
        <f t="shared" si="10"/>
        <v>6.0410353816431985E-6</v>
      </c>
      <c r="F161" s="39">
        <v>0.21386916</v>
      </c>
      <c r="G161" s="21">
        <f t="shared" si="11"/>
        <v>2.8870728851844892E-5</v>
      </c>
      <c r="H161" s="39" t="s">
        <v>315</v>
      </c>
      <c r="I161" s="39" t="s">
        <v>315</v>
      </c>
    </row>
    <row r="162" spans="1:9" x14ac:dyDescent="0.3">
      <c r="A162" s="37" t="s">
        <v>780</v>
      </c>
      <c r="B162" s="39" t="s">
        <v>315</v>
      </c>
      <c r="C162" s="39" t="s">
        <v>315</v>
      </c>
      <c r="D162" s="39" t="s">
        <v>315</v>
      </c>
      <c r="E162" s="39" t="s">
        <v>315</v>
      </c>
      <c r="F162" s="39">
        <v>9.0499999999999999E-4</v>
      </c>
      <c r="G162" s="21">
        <f t="shared" si="11"/>
        <v>1.2216819671859012E-7</v>
      </c>
      <c r="H162" s="39" t="s">
        <v>315</v>
      </c>
      <c r="I162" s="39" t="s">
        <v>315</v>
      </c>
    </row>
    <row r="163" spans="1:9" x14ac:dyDescent="0.3">
      <c r="A163" s="37" t="s">
        <v>781</v>
      </c>
      <c r="B163" s="39" t="s">
        <v>315</v>
      </c>
      <c r="C163" s="39" t="s">
        <v>315</v>
      </c>
      <c r="D163" s="39">
        <v>4.0874999999999999E-4</v>
      </c>
      <c r="E163" s="21">
        <f t="shared" si="10"/>
        <v>4.5977689830105397E-8</v>
      </c>
      <c r="F163" s="39" t="s">
        <v>315</v>
      </c>
      <c r="G163" s="39" t="s">
        <v>315</v>
      </c>
      <c r="H163" s="39" t="s">
        <v>315</v>
      </c>
      <c r="I163" s="39" t="s">
        <v>315</v>
      </c>
    </row>
    <row r="164" spans="1:9" x14ac:dyDescent="0.3">
      <c r="A164" s="37" t="s">
        <v>669</v>
      </c>
      <c r="B164" s="39" t="s">
        <v>315</v>
      </c>
      <c r="C164" s="39" t="s">
        <v>315</v>
      </c>
      <c r="D164" s="39">
        <v>2.0920000000000001E-2</v>
      </c>
      <c r="E164" s="21">
        <f t="shared" si="10"/>
        <v>2.353157850142642E-6</v>
      </c>
      <c r="F164" s="39">
        <v>0.17863401000000001</v>
      </c>
      <c r="G164" s="21">
        <f t="shared" si="11"/>
        <v>2.4114248479901212E-5</v>
      </c>
      <c r="H164" s="39" t="s">
        <v>315</v>
      </c>
      <c r="I164" s="39" t="s">
        <v>315</v>
      </c>
    </row>
    <row r="165" spans="1:9" x14ac:dyDescent="0.3">
      <c r="A165" s="37" t="s">
        <v>782</v>
      </c>
      <c r="B165" s="39" t="s">
        <v>315</v>
      </c>
      <c r="C165" s="39" t="s">
        <v>315</v>
      </c>
      <c r="D165" s="39" t="s">
        <v>315</v>
      </c>
      <c r="E165" s="39" t="s">
        <v>315</v>
      </c>
      <c r="F165" s="39">
        <v>1.1088005400000001</v>
      </c>
      <c r="G165" s="21">
        <f t="shared" si="11"/>
        <v>1.4967973756066183E-4</v>
      </c>
      <c r="H165" s="39" t="s">
        <v>315</v>
      </c>
      <c r="I165" s="39" t="s">
        <v>315</v>
      </c>
    </row>
    <row r="166" spans="1:9" x14ac:dyDescent="0.3">
      <c r="A166" s="37" t="s">
        <v>783</v>
      </c>
      <c r="B166" s="39" t="s">
        <v>315</v>
      </c>
      <c r="C166" s="39" t="s">
        <v>315</v>
      </c>
      <c r="D166" s="39" t="s">
        <v>315</v>
      </c>
      <c r="E166" s="39" t="s">
        <v>315</v>
      </c>
      <c r="F166" s="39">
        <v>5.3799999999999996E-4</v>
      </c>
      <c r="G166" s="21">
        <f t="shared" si="11"/>
        <v>7.2625955618344176E-8</v>
      </c>
      <c r="H166" s="39" t="s">
        <v>315</v>
      </c>
      <c r="I166" s="39" t="s">
        <v>315</v>
      </c>
    </row>
    <row r="167" spans="1:9" x14ac:dyDescent="0.3">
      <c r="A167" s="37" t="s">
        <v>784</v>
      </c>
      <c r="B167" s="39" t="s">
        <v>315</v>
      </c>
      <c r="C167" s="39" t="s">
        <v>315</v>
      </c>
      <c r="D167" s="39" t="s">
        <v>315</v>
      </c>
      <c r="E167" s="39" t="s">
        <v>315</v>
      </c>
      <c r="F167" s="39">
        <v>1.9243999999999999E-4</v>
      </c>
      <c r="G167" s="21">
        <f t="shared" si="11"/>
        <v>2.5977953344227054E-8</v>
      </c>
      <c r="H167" s="39" t="s">
        <v>315</v>
      </c>
      <c r="I167" s="39" t="s">
        <v>315</v>
      </c>
    </row>
    <row r="168" spans="1:9" x14ac:dyDescent="0.3">
      <c r="A168" s="37" t="s">
        <v>785</v>
      </c>
      <c r="B168" s="39" t="s">
        <v>315</v>
      </c>
      <c r="C168" s="39" t="s">
        <v>315</v>
      </c>
      <c r="D168" s="39" t="s">
        <v>315</v>
      </c>
      <c r="E168" s="39" t="s">
        <v>315</v>
      </c>
      <c r="F168" s="39">
        <v>8.6160000000000004E-3</v>
      </c>
      <c r="G168" s="21">
        <f t="shared" si="11"/>
        <v>1.1630952297540028E-6</v>
      </c>
      <c r="H168" s="39" t="s">
        <v>315</v>
      </c>
      <c r="I168" s="39" t="s">
        <v>315</v>
      </c>
    </row>
    <row r="169" spans="1:9" x14ac:dyDescent="0.3">
      <c r="A169" s="37" t="s">
        <v>786</v>
      </c>
      <c r="B169" s="39" t="s">
        <v>315</v>
      </c>
      <c r="C169" s="39" t="s">
        <v>315</v>
      </c>
      <c r="D169" s="39" t="s">
        <v>315</v>
      </c>
      <c r="E169" s="39" t="s">
        <v>315</v>
      </c>
      <c r="F169" s="39">
        <v>2.1163609999999999E-2</v>
      </c>
      <c r="G169" s="21">
        <f t="shared" si="11"/>
        <v>2.856928253873504E-6</v>
      </c>
      <c r="H169" s="39" t="s">
        <v>315</v>
      </c>
      <c r="I169" s="39" t="s">
        <v>315</v>
      </c>
    </row>
    <row r="170" spans="1:9" x14ac:dyDescent="0.3">
      <c r="A170" s="37" t="s">
        <v>787</v>
      </c>
      <c r="B170" s="39" t="s">
        <v>315</v>
      </c>
      <c r="C170" s="39" t="s">
        <v>315</v>
      </c>
      <c r="D170" s="39" t="s">
        <v>315</v>
      </c>
      <c r="E170" s="39" t="s">
        <v>315</v>
      </c>
      <c r="F170" s="39">
        <v>9.3048000000000002E-4</v>
      </c>
      <c r="G170" s="21">
        <f t="shared" si="11"/>
        <v>1.2560780517426933E-7</v>
      </c>
      <c r="H170" s="39" t="s">
        <v>315</v>
      </c>
      <c r="I170" s="39" t="s">
        <v>315</v>
      </c>
    </row>
    <row r="171" spans="1:9" s="55" customFormat="1" x14ac:dyDescent="0.3">
      <c r="A171" s="57" t="s">
        <v>26</v>
      </c>
      <c r="B171" s="58">
        <v>9168.1980976200011</v>
      </c>
      <c r="C171" s="56">
        <f t="shared" ref="C171" si="12">(B171/$B$171)</f>
        <v>1</v>
      </c>
      <c r="D171" s="58">
        <v>8890.1813359999996</v>
      </c>
      <c r="E171" s="56">
        <f t="shared" si="10"/>
        <v>1</v>
      </c>
      <c r="F171" s="58">
        <v>7407.8199098300001</v>
      </c>
      <c r="G171" s="56">
        <f t="shared" si="11"/>
        <v>1</v>
      </c>
      <c r="H171" s="56">
        <f t="shared" ref="H171" si="13">(B171/D171)-1</f>
        <v>3.127233867482504E-2</v>
      </c>
      <c r="I171" s="56">
        <f t="shared" ref="I171" si="14">(B171/F171)-1</f>
        <v>0.23763782181772819</v>
      </c>
    </row>
  </sheetData>
  <sortState ref="A10:D265">
    <sortCondition descending="1" ref="B9:B265"/>
  </sortState>
  <mergeCells count="6">
    <mergeCell ref="I5:I6"/>
    <mergeCell ref="A5:A6"/>
    <mergeCell ref="B5:C5"/>
    <mergeCell ref="D5:E5"/>
    <mergeCell ref="F5:G5"/>
    <mergeCell ref="H5:H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workbookViewId="0">
      <selection activeCell="A5" sqref="A5:A9"/>
    </sheetView>
  </sheetViews>
  <sheetFormatPr defaultRowHeight="14.4" x14ac:dyDescent="0.3"/>
  <cols>
    <col min="1" max="1" width="57.44140625" style="41" customWidth="1"/>
    <col min="2" max="2" width="12" style="41" bestFit="1" customWidth="1"/>
    <col min="3" max="3" width="8.44140625" style="41" bestFit="1" customWidth="1"/>
    <col min="4" max="4" width="12" style="41" bestFit="1" customWidth="1"/>
    <col min="5" max="5" width="7.33203125" style="41" bestFit="1" customWidth="1"/>
    <col min="6" max="6" width="12" style="41" bestFit="1" customWidth="1"/>
    <col min="7" max="7" width="8.109375" style="41" bestFit="1" customWidth="1"/>
    <col min="8" max="8" width="13.33203125" style="41" bestFit="1" customWidth="1"/>
    <col min="9" max="9" width="9" style="41" bestFit="1" customWidth="1"/>
    <col min="10" max="22" width="9.109375" style="41"/>
  </cols>
  <sheetData>
    <row r="1" spans="1:11" x14ac:dyDescent="0.3">
      <c r="A1" s="22" t="s">
        <v>30</v>
      </c>
      <c r="B1" s="42"/>
      <c r="C1" s="42"/>
      <c r="K1" s="22" t="s">
        <v>50</v>
      </c>
    </row>
    <row r="3" spans="1:11" x14ac:dyDescent="0.3">
      <c r="A3" s="94" t="s">
        <v>27</v>
      </c>
      <c r="B3" s="95">
        <v>44275</v>
      </c>
      <c r="C3" s="95"/>
      <c r="D3" s="95">
        <v>44247</v>
      </c>
      <c r="E3" s="95"/>
      <c r="F3" s="95">
        <v>43909</v>
      </c>
      <c r="G3" s="95"/>
      <c r="H3" s="94" t="s">
        <v>24</v>
      </c>
      <c r="I3" s="94" t="s">
        <v>25</v>
      </c>
    </row>
    <row r="4" spans="1:11" x14ac:dyDescent="0.3">
      <c r="A4" s="94"/>
      <c r="B4" s="23" t="s">
        <v>22</v>
      </c>
      <c r="C4" s="23" t="s">
        <v>23</v>
      </c>
      <c r="D4" s="23" t="s">
        <v>22</v>
      </c>
      <c r="E4" s="23" t="s">
        <v>23</v>
      </c>
      <c r="F4" s="23" t="s">
        <v>22</v>
      </c>
      <c r="G4" s="23" t="s">
        <v>23</v>
      </c>
      <c r="H4" s="94"/>
      <c r="I4" s="94"/>
    </row>
    <row r="5" spans="1:11" x14ac:dyDescent="0.3">
      <c r="A5" s="37" t="s">
        <v>480</v>
      </c>
      <c r="B5" s="43">
        <v>2186.0518477800001</v>
      </c>
      <c r="C5" s="21">
        <f>(B5/$B$268)</f>
        <v>0.33382951164599922</v>
      </c>
      <c r="D5" s="43">
        <v>2253.4020917100001</v>
      </c>
      <c r="E5" s="21">
        <f t="shared" ref="E5:E68" si="0">(D5/$D$268)</f>
        <v>0.36582743255164885</v>
      </c>
      <c r="F5" s="43">
        <v>2180.64100977</v>
      </c>
      <c r="G5" s="21">
        <f t="shared" ref="G5:G68" si="1">(F5/$F$268)</f>
        <v>0.23868861597747593</v>
      </c>
      <c r="H5" s="21">
        <f t="shared" ref="H5:H68" si="2">(B5/D5)-1</f>
        <v>-2.9888249495184871E-2</v>
      </c>
      <c r="I5" s="21">
        <f t="shared" ref="I5:I68" si="3">(B5/F5)-1</f>
        <v>2.4813061782098522E-3</v>
      </c>
    </row>
    <row r="6" spans="1:11" x14ac:dyDescent="0.3">
      <c r="A6" s="37" t="s">
        <v>792</v>
      </c>
      <c r="B6" s="43">
        <v>978.30426477999993</v>
      </c>
      <c r="C6" s="21">
        <f t="shared" ref="C6:C69" si="4">(B6/$B$268)</f>
        <v>0.14939574067484457</v>
      </c>
      <c r="D6" s="43">
        <v>868.37843366999994</v>
      </c>
      <c r="E6" s="21">
        <f t="shared" si="0"/>
        <v>0.14097646134323441</v>
      </c>
      <c r="F6" s="43">
        <v>1398.50274992</v>
      </c>
      <c r="G6" s="21">
        <f t="shared" si="1"/>
        <v>0.15307732190834417</v>
      </c>
      <c r="H6" s="21">
        <f t="shared" si="2"/>
        <v>0.12658747252096525</v>
      </c>
      <c r="I6" s="21">
        <f t="shared" si="3"/>
        <v>-0.30046310968214907</v>
      </c>
    </row>
    <row r="7" spans="1:11" x14ac:dyDescent="0.3">
      <c r="A7" s="37" t="s">
        <v>584</v>
      </c>
      <c r="B7" s="43">
        <v>792.83700063000003</v>
      </c>
      <c r="C7" s="21">
        <f t="shared" si="4"/>
        <v>0.12107324398731634</v>
      </c>
      <c r="D7" s="43">
        <v>913.79263291999996</v>
      </c>
      <c r="E7" s="21">
        <f t="shared" si="0"/>
        <v>0.1483492067463458</v>
      </c>
      <c r="F7" s="43">
        <v>885.34873834000007</v>
      </c>
      <c r="G7" s="21">
        <f t="shared" si="1"/>
        <v>9.6908507207276659E-2</v>
      </c>
      <c r="H7" s="21">
        <f t="shared" si="2"/>
        <v>-0.13236660915451837</v>
      </c>
      <c r="I7" s="21">
        <f t="shared" si="3"/>
        <v>-0.10449186145953804</v>
      </c>
    </row>
    <row r="8" spans="1:11" x14ac:dyDescent="0.3">
      <c r="A8" s="37" t="s">
        <v>793</v>
      </c>
      <c r="B8" s="43">
        <v>374.33959177999998</v>
      </c>
      <c r="C8" s="21">
        <f t="shared" si="4"/>
        <v>5.7164976777923329E-2</v>
      </c>
      <c r="D8" s="43">
        <v>0.21920872</v>
      </c>
      <c r="E8" s="21">
        <f t="shared" si="0"/>
        <v>3.5587329720493398E-5</v>
      </c>
      <c r="F8" s="43">
        <v>2461.6209347700001</v>
      </c>
      <c r="G8" s="21">
        <f t="shared" si="1"/>
        <v>0.26944411819688013</v>
      </c>
      <c r="H8" s="21">
        <f t="shared" si="2"/>
        <v>1706.6856786536594</v>
      </c>
      <c r="I8" s="21">
        <f t="shared" si="3"/>
        <v>-0.84792963591895343</v>
      </c>
    </row>
    <row r="9" spans="1:11" x14ac:dyDescent="0.3">
      <c r="A9" s="37" t="s">
        <v>585</v>
      </c>
      <c r="B9" s="43">
        <v>355.73550299999999</v>
      </c>
      <c r="C9" s="21">
        <f t="shared" si="4"/>
        <v>5.4323967367120356E-2</v>
      </c>
      <c r="D9" s="43">
        <v>283.73220600000002</v>
      </c>
      <c r="E9" s="21">
        <f t="shared" si="0"/>
        <v>4.6062362698185345E-2</v>
      </c>
      <c r="F9" s="43">
        <v>312.386751</v>
      </c>
      <c r="G9" s="21">
        <f t="shared" si="1"/>
        <v>3.4193230757296834E-2</v>
      </c>
      <c r="H9" s="21">
        <f t="shared" si="2"/>
        <v>0.25377202685267242</v>
      </c>
      <c r="I9" s="21">
        <f t="shared" si="3"/>
        <v>0.13876629486120562</v>
      </c>
    </row>
    <row r="10" spans="1:11" x14ac:dyDescent="0.3">
      <c r="A10" s="37" t="s">
        <v>389</v>
      </c>
      <c r="B10" s="43">
        <v>137.43775450999999</v>
      </c>
      <c r="C10" s="21">
        <f t="shared" si="4"/>
        <v>2.098796445125E-2</v>
      </c>
      <c r="D10" s="43">
        <v>14.706689220000001</v>
      </c>
      <c r="E10" s="21">
        <f t="shared" si="0"/>
        <v>2.3875500863695838E-3</v>
      </c>
      <c r="F10" s="43">
        <v>249.97620744</v>
      </c>
      <c r="G10" s="21">
        <f t="shared" si="1"/>
        <v>2.7361897127416338E-2</v>
      </c>
      <c r="H10" s="21">
        <f t="shared" si="2"/>
        <v>8.3452545609718118</v>
      </c>
      <c r="I10" s="21">
        <f t="shared" si="3"/>
        <v>-0.45019665704389811</v>
      </c>
    </row>
    <row r="11" spans="1:11" x14ac:dyDescent="0.3">
      <c r="A11" s="37" t="s">
        <v>398</v>
      </c>
      <c r="B11" s="43">
        <v>133.00260964</v>
      </c>
      <c r="C11" s="21">
        <f t="shared" si="4"/>
        <v>2.0310678481324389E-2</v>
      </c>
      <c r="D11" s="43">
        <v>109.84079801999999</v>
      </c>
      <c r="E11" s="21">
        <f t="shared" si="0"/>
        <v>1.7832049272035612E-2</v>
      </c>
      <c r="F11" s="43">
        <v>114.79854435</v>
      </c>
      <c r="G11" s="21">
        <f t="shared" si="1"/>
        <v>1.2565619716571544E-2</v>
      </c>
      <c r="H11" s="21">
        <f t="shared" si="2"/>
        <v>0.21086710983092694</v>
      </c>
      <c r="I11" s="21">
        <f t="shared" si="3"/>
        <v>0.15857400799873478</v>
      </c>
    </row>
    <row r="12" spans="1:11" x14ac:dyDescent="0.3">
      <c r="A12" s="37" t="s">
        <v>318</v>
      </c>
      <c r="B12" s="43">
        <v>129.95265599999999</v>
      </c>
      <c r="C12" s="21">
        <f t="shared" si="4"/>
        <v>1.9844923501533714E-2</v>
      </c>
      <c r="D12" s="43">
        <v>81.820093</v>
      </c>
      <c r="E12" s="21">
        <f t="shared" si="0"/>
        <v>1.3283041967274084E-2</v>
      </c>
      <c r="F12" s="43">
        <v>146.39041700000001</v>
      </c>
      <c r="G12" s="21">
        <f t="shared" si="1"/>
        <v>1.6023603091726225E-2</v>
      </c>
      <c r="H12" s="21">
        <f t="shared" si="2"/>
        <v>0.58827313970420425</v>
      </c>
      <c r="I12" s="21">
        <f t="shared" si="3"/>
        <v>-0.11228713830359549</v>
      </c>
    </row>
    <row r="13" spans="1:11" x14ac:dyDescent="0.3">
      <c r="A13" s="37" t="s">
        <v>355</v>
      </c>
      <c r="B13" s="43">
        <v>104.15094257</v>
      </c>
      <c r="C13" s="21">
        <f t="shared" si="4"/>
        <v>1.5904772949883236E-2</v>
      </c>
      <c r="D13" s="43">
        <v>111.18174461</v>
      </c>
      <c r="E13" s="21">
        <f t="shared" si="0"/>
        <v>1.8049744573736662E-2</v>
      </c>
      <c r="F13" s="43">
        <v>60.448087840000007</v>
      </c>
      <c r="G13" s="21">
        <f t="shared" si="1"/>
        <v>6.6165271405843624E-3</v>
      </c>
      <c r="H13" s="21">
        <f t="shared" si="2"/>
        <v>-6.32370184931208E-2</v>
      </c>
      <c r="I13" s="21">
        <f t="shared" si="3"/>
        <v>0.72298159117418304</v>
      </c>
    </row>
    <row r="14" spans="1:11" x14ac:dyDescent="0.3">
      <c r="A14" s="37" t="s">
        <v>415</v>
      </c>
      <c r="B14" s="43">
        <v>102.15519345999999</v>
      </c>
      <c r="C14" s="21">
        <f t="shared" si="4"/>
        <v>1.5600004354648027E-2</v>
      </c>
      <c r="D14" s="43">
        <v>262.44549687</v>
      </c>
      <c r="E14" s="21">
        <f t="shared" si="0"/>
        <v>4.2606582579248709E-2</v>
      </c>
      <c r="F14" s="43">
        <v>0.81730773000000001</v>
      </c>
      <c r="G14" s="21">
        <f t="shared" si="1"/>
        <v>8.9460874131670396E-5</v>
      </c>
      <c r="H14" s="21">
        <f t="shared" si="2"/>
        <v>-0.61075653924974127</v>
      </c>
      <c r="I14" s="21">
        <f t="shared" si="3"/>
        <v>123.98987799858443</v>
      </c>
    </row>
    <row r="15" spans="1:11" x14ac:dyDescent="0.3">
      <c r="A15" s="37" t="s">
        <v>365</v>
      </c>
      <c r="B15" s="43">
        <v>83.234276690000002</v>
      </c>
      <c r="C15" s="21">
        <f t="shared" si="4"/>
        <v>1.2710612498897605E-2</v>
      </c>
      <c r="D15" s="43">
        <v>84.634843489999994</v>
      </c>
      <c r="E15" s="21">
        <f t="shared" si="0"/>
        <v>1.3740001224043386E-2</v>
      </c>
      <c r="F15" s="43">
        <v>70.538984470000003</v>
      </c>
      <c r="G15" s="21">
        <f t="shared" si="1"/>
        <v>7.721056560968196E-3</v>
      </c>
      <c r="H15" s="21">
        <f t="shared" si="2"/>
        <v>-1.6548347491957882E-2</v>
      </c>
      <c r="I15" s="21">
        <f t="shared" si="3"/>
        <v>0.17997554565588136</v>
      </c>
    </row>
    <row r="16" spans="1:11" x14ac:dyDescent="0.3">
      <c r="A16" s="37" t="s">
        <v>447</v>
      </c>
      <c r="B16" s="43">
        <v>66.003236759999993</v>
      </c>
      <c r="C16" s="21">
        <f t="shared" si="4"/>
        <v>1.0079279829077274E-2</v>
      </c>
      <c r="D16" s="43">
        <v>65.22967165</v>
      </c>
      <c r="E16" s="21">
        <f t="shared" si="0"/>
        <v>1.0589678332906057E-2</v>
      </c>
      <c r="F16" s="43">
        <v>7.5956730400000003</v>
      </c>
      <c r="G16" s="21">
        <f t="shared" si="1"/>
        <v>8.3140722256078777E-4</v>
      </c>
      <c r="H16" s="21">
        <f t="shared" si="2"/>
        <v>1.1859098634600995E-2</v>
      </c>
      <c r="I16" s="21">
        <f t="shared" si="3"/>
        <v>7.6895837159415166</v>
      </c>
    </row>
    <row r="17" spans="1:9" x14ac:dyDescent="0.3">
      <c r="A17" s="37" t="s">
        <v>516</v>
      </c>
      <c r="B17" s="43">
        <v>64.489664790000006</v>
      </c>
      <c r="C17" s="21">
        <f t="shared" si="4"/>
        <v>9.8481439609599247E-3</v>
      </c>
      <c r="D17" s="43">
        <v>1.6769711399999998</v>
      </c>
      <c r="E17" s="21">
        <f t="shared" si="0"/>
        <v>2.7224703876256243E-4</v>
      </c>
      <c r="F17" s="43">
        <v>7.5861275800000003</v>
      </c>
      <c r="G17" s="21">
        <f t="shared" si="1"/>
        <v>8.3036239554613455E-4</v>
      </c>
      <c r="H17" s="21">
        <f t="shared" si="2"/>
        <v>37.456037347190133</v>
      </c>
      <c r="I17" s="21">
        <f t="shared" si="3"/>
        <v>7.5009992397201426</v>
      </c>
    </row>
    <row r="18" spans="1:9" x14ac:dyDescent="0.3">
      <c r="A18" s="37" t="s">
        <v>379</v>
      </c>
      <c r="B18" s="43">
        <v>57.432889530000004</v>
      </c>
      <c r="C18" s="21">
        <f t="shared" si="4"/>
        <v>8.770511771570769E-3</v>
      </c>
      <c r="D18" s="43">
        <v>26.246308589999998</v>
      </c>
      <c r="E18" s="21">
        <f t="shared" si="0"/>
        <v>4.2609438061503579E-3</v>
      </c>
      <c r="F18" s="43">
        <v>42.984849429999997</v>
      </c>
      <c r="G18" s="21">
        <f t="shared" si="1"/>
        <v>4.7050358919596092E-3</v>
      </c>
      <c r="H18" s="21">
        <f t="shared" si="2"/>
        <v>1.1882273209224663</v>
      </c>
      <c r="I18" s="21">
        <f t="shared" si="3"/>
        <v>0.3361193604627688</v>
      </c>
    </row>
    <row r="19" spans="1:9" x14ac:dyDescent="0.3">
      <c r="A19" s="37" t="s">
        <v>537</v>
      </c>
      <c r="B19" s="43">
        <v>54.36671046</v>
      </c>
      <c r="C19" s="21">
        <f t="shared" si="4"/>
        <v>8.3022790246682823E-3</v>
      </c>
      <c r="D19" s="43">
        <v>19.210050819999999</v>
      </c>
      <c r="E19" s="21">
        <f t="shared" si="0"/>
        <v>3.1186460669939339E-3</v>
      </c>
      <c r="F19" s="43">
        <v>30.951798069999999</v>
      </c>
      <c r="G19" s="21">
        <f t="shared" si="1"/>
        <v>3.3879220881578454E-3</v>
      </c>
      <c r="H19" s="21">
        <f t="shared" si="2"/>
        <v>1.8301179923687472</v>
      </c>
      <c r="I19" s="21">
        <f t="shared" si="3"/>
        <v>0.75649603092670992</v>
      </c>
    </row>
    <row r="20" spans="1:9" x14ac:dyDescent="0.3">
      <c r="A20" s="37" t="s">
        <v>503</v>
      </c>
      <c r="B20" s="43">
        <v>48.062656740000001</v>
      </c>
      <c r="C20" s="21">
        <f t="shared" si="4"/>
        <v>7.3395940925268495E-3</v>
      </c>
      <c r="D20" s="43">
        <v>20.855242609999998</v>
      </c>
      <c r="E20" s="21">
        <f t="shared" si="0"/>
        <v>3.3857339031173267E-3</v>
      </c>
      <c r="F20" s="43">
        <v>14.082013640000001</v>
      </c>
      <c r="G20" s="21">
        <f t="shared" si="1"/>
        <v>1.5413891286315201E-3</v>
      </c>
      <c r="H20" s="21">
        <f t="shared" si="2"/>
        <v>1.3045839187195152</v>
      </c>
      <c r="I20" s="21">
        <f t="shared" si="3"/>
        <v>2.4130528466097974</v>
      </c>
    </row>
    <row r="21" spans="1:9" x14ac:dyDescent="0.3">
      <c r="A21" s="37" t="s">
        <v>382</v>
      </c>
      <c r="B21" s="43">
        <v>47.114871899999997</v>
      </c>
      <c r="C21" s="21">
        <f t="shared" si="4"/>
        <v>7.1948589387819855E-3</v>
      </c>
      <c r="D21" s="43">
        <v>64.0387202</v>
      </c>
      <c r="E21" s="21">
        <f t="shared" si="0"/>
        <v>1.0396333916989346E-2</v>
      </c>
      <c r="F21" s="43">
        <v>75.790182430000002</v>
      </c>
      <c r="G21" s="21">
        <f t="shared" si="1"/>
        <v>8.2958422169658996E-3</v>
      </c>
      <c r="H21" s="21">
        <f t="shared" si="2"/>
        <v>-0.2642752423400242</v>
      </c>
      <c r="I21" s="21">
        <f t="shared" si="3"/>
        <v>-0.37835125356090271</v>
      </c>
    </row>
    <row r="22" spans="1:9" x14ac:dyDescent="0.3">
      <c r="A22" s="37" t="s">
        <v>385</v>
      </c>
      <c r="B22" s="43">
        <v>43.25586955</v>
      </c>
      <c r="C22" s="21">
        <f t="shared" si="4"/>
        <v>6.605555043154113E-3</v>
      </c>
      <c r="D22" s="43">
        <v>112.79511784</v>
      </c>
      <c r="E22" s="21">
        <f t="shared" si="0"/>
        <v>1.8311666841693101E-2</v>
      </c>
      <c r="F22" s="43">
        <v>35.452854509999995</v>
      </c>
      <c r="G22" s="21">
        <f t="shared" si="1"/>
        <v>3.8805987494178384E-3</v>
      </c>
      <c r="H22" s="21">
        <f t="shared" si="2"/>
        <v>-0.61650938109432629</v>
      </c>
      <c r="I22" s="21">
        <f t="shared" si="3"/>
        <v>0.22009553667389614</v>
      </c>
    </row>
    <row r="23" spans="1:9" x14ac:dyDescent="0.3">
      <c r="A23" s="37" t="s">
        <v>320</v>
      </c>
      <c r="B23" s="43">
        <v>40.086802169999999</v>
      </c>
      <c r="C23" s="21">
        <f t="shared" si="4"/>
        <v>6.1216103384971656E-3</v>
      </c>
      <c r="D23" s="43">
        <v>69.443124870000005</v>
      </c>
      <c r="E23" s="21">
        <f t="shared" si="0"/>
        <v>1.1273709282961395E-2</v>
      </c>
      <c r="F23" s="43">
        <v>34.437688860000002</v>
      </c>
      <c r="G23" s="21">
        <f t="shared" si="1"/>
        <v>3.7694807419600541E-3</v>
      </c>
      <c r="H23" s="21">
        <f t="shared" si="2"/>
        <v>-0.42273907971388214</v>
      </c>
      <c r="I23" s="21">
        <f t="shared" si="3"/>
        <v>0.16403868833839041</v>
      </c>
    </row>
    <row r="24" spans="1:9" x14ac:dyDescent="0.3">
      <c r="A24" s="37" t="s">
        <v>341</v>
      </c>
      <c r="B24" s="43">
        <v>34.555682450000006</v>
      </c>
      <c r="C24" s="21">
        <f t="shared" si="4"/>
        <v>5.2769592855689022E-3</v>
      </c>
      <c r="D24" s="43">
        <v>7.6343400300000006</v>
      </c>
      <c r="E24" s="21">
        <f t="shared" si="0"/>
        <v>1.2393931037322397E-3</v>
      </c>
      <c r="F24" s="43">
        <v>28.88255234</v>
      </c>
      <c r="G24" s="21">
        <f t="shared" si="1"/>
        <v>3.1614265773433001E-3</v>
      </c>
      <c r="H24" s="21">
        <f t="shared" si="2"/>
        <v>3.5263483567943732</v>
      </c>
      <c r="I24" s="21">
        <f t="shared" si="3"/>
        <v>0.19642066404717218</v>
      </c>
    </row>
    <row r="25" spans="1:9" x14ac:dyDescent="0.3">
      <c r="A25" s="37" t="s">
        <v>475</v>
      </c>
      <c r="B25" s="43">
        <v>33.969116829999997</v>
      </c>
      <c r="C25" s="21">
        <f t="shared" si="4"/>
        <v>5.1873855114281881E-3</v>
      </c>
      <c r="D25" s="43">
        <v>34.076443929999996</v>
      </c>
      <c r="E25" s="21">
        <f t="shared" si="0"/>
        <v>5.5321232012979036E-3</v>
      </c>
      <c r="F25" s="43">
        <v>52.838964490000002</v>
      </c>
      <c r="G25" s="21">
        <f t="shared" si="1"/>
        <v>5.7836476739155417E-3</v>
      </c>
      <c r="H25" s="21">
        <f t="shared" si="2"/>
        <v>-3.1495980102991261E-3</v>
      </c>
      <c r="I25" s="21">
        <f t="shared" si="3"/>
        <v>-0.35711993681426524</v>
      </c>
    </row>
    <row r="26" spans="1:9" x14ac:dyDescent="0.3">
      <c r="A26" s="37" t="s">
        <v>329</v>
      </c>
      <c r="B26" s="43">
        <v>33.437140329999998</v>
      </c>
      <c r="C26" s="21">
        <f t="shared" si="4"/>
        <v>5.1061479802221033E-3</v>
      </c>
      <c r="D26" s="43">
        <v>37.621034270000003</v>
      </c>
      <c r="E26" s="21">
        <f t="shared" si="0"/>
        <v>6.1075679425183077E-3</v>
      </c>
      <c r="F26" s="43">
        <v>48.782883840000004</v>
      </c>
      <c r="G26" s="21">
        <f t="shared" si="1"/>
        <v>5.3396771751934094E-3</v>
      </c>
      <c r="H26" s="21">
        <f t="shared" si="2"/>
        <v>-0.11121156079795369</v>
      </c>
      <c r="I26" s="21">
        <f t="shared" si="3"/>
        <v>-0.31457229056673996</v>
      </c>
    </row>
    <row r="27" spans="1:9" x14ac:dyDescent="0.3">
      <c r="A27" s="37" t="s">
        <v>538</v>
      </c>
      <c r="B27" s="43">
        <v>30.28045822</v>
      </c>
      <c r="C27" s="21">
        <f t="shared" si="4"/>
        <v>4.6240946161753534E-3</v>
      </c>
      <c r="D27" s="43">
        <v>12.144646910000001</v>
      </c>
      <c r="E27" s="21">
        <f t="shared" si="0"/>
        <v>1.9716166123552991E-3</v>
      </c>
      <c r="F27" s="43">
        <v>8.5508514499999997</v>
      </c>
      <c r="G27" s="21">
        <f t="shared" si="1"/>
        <v>9.3595914636346485E-4</v>
      </c>
      <c r="H27" s="21">
        <f t="shared" si="2"/>
        <v>1.4933172980983764</v>
      </c>
      <c r="I27" s="21">
        <f t="shared" si="3"/>
        <v>2.5412214090095087</v>
      </c>
    </row>
    <row r="28" spans="1:9" x14ac:dyDescent="0.3">
      <c r="A28" s="37" t="s">
        <v>536</v>
      </c>
      <c r="B28" s="43">
        <v>26.921337999999999</v>
      </c>
      <c r="C28" s="21">
        <f t="shared" si="4"/>
        <v>4.1111271567156934E-3</v>
      </c>
      <c r="D28" s="43">
        <v>18.847784789999999</v>
      </c>
      <c r="E28" s="21">
        <f t="shared" si="0"/>
        <v>3.0598341700212948E-3</v>
      </c>
      <c r="F28" s="43">
        <v>35.939551899999998</v>
      </c>
      <c r="G28" s="21">
        <f t="shared" si="1"/>
        <v>3.9338716750844079E-3</v>
      </c>
      <c r="H28" s="21">
        <f t="shared" si="2"/>
        <v>0.42835554946932319</v>
      </c>
      <c r="I28" s="21">
        <f t="shared" si="3"/>
        <v>-0.25092727714281826</v>
      </c>
    </row>
    <row r="29" spans="1:9" x14ac:dyDescent="0.3">
      <c r="A29" s="37" t="s">
        <v>432</v>
      </c>
      <c r="B29" s="43">
        <v>25.834354519999998</v>
      </c>
      <c r="C29" s="21">
        <f t="shared" si="4"/>
        <v>3.9451351356828111E-3</v>
      </c>
      <c r="D29" s="43">
        <v>135.61291790000001</v>
      </c>
      <c r="E29" s="21">
        <f t="shared" si="0"/>
        <v>2.2016011149855269E-2</v>
      </c>
      <c r="F29" s="43">
        <v>49.476262820000002</v>
      </c>
      <c r="G29" s="21">
        <f t="shared" si="1"/>
        <v>5.4155730555068456E-3</v>
      </c>
      <c r="H29" s="21">
        <f t="shared" si="2"/>
        <v>-0.80949930935746062</v>
      </c>
      <c r="I29" s="21">
        <f t="shared" si="3"/>
        <v>-0.47784345365800618</v>
      </c>
    </row>
    <row r="30" spans="1:9" x14ac:dyDescent="0.3">
      <c r="A30" s="37" t="s">
        <v>543</v>
      </c>
      <c r="B30" s="43">
        <v>22.694350570000001</v>
      </c>
      <c r="C30" s="21">
        <f t="shared" si="4"/>
        <v>3.4656286746354618E-3</v>
      </c>
      <c r="D30" s="43">
        <v>48.024118219999998</v>
      </c>
      <c r="E30" s="21">
        <f t="shared" si="0"/>
        <v>7.7964513894843894E-3</v>
      </c>
      <c r="F30" s="43">
        <v>21.47515172</v>
      </c>
      <c r="G30" s="21">
        <f t="shared" si="1"/>
        <v>2.3506272783954275E-3</v>
      </c>
      <c r="H30" s="21">
        <f t="shared" si="2"/>
        <v>-0.52743847443410696</v>
      </c>
      <c r="I30" s="21">
        <f t="shared" si="3"/>
        <v>5.6772537204687223E-2</v>
      </c>
    </row>
    <row r="31" spans="1:9" x14ac:dyDescent="0.3">
      <c r="A31" s="37" t="s">
        <v>441</v>
      </c>
      <c r="B31" s="43">
        <v>22.45046971</v>
      </c>
      <c r="C31" s="21">
        <f t="shared" si="4"/>
        <v>3.4283859036205446E-3</v>
      </c>
      <c r="D31" s="43">
        <v>28.416404530000001</v>
      </c>
      <c r="E31" s="21">
        <f t="shared" si="0"/>
        <v>4.6132469432786814E-3</v>
      </c>
      <c r="F31" s="43">
        <v>28.574233789999997</v>
      </c>
      <c r="G31" s="21">
        <f t="shared" si="1"/>
        <v>3.127678643754064E-3</v>
      </c>
      <c r="H31" s="21">
        <f t="shared" si="2"/>
        <v>-0.20994685705932981</v>
      </c>
      <c r="I31" s="21">
        <f t="shared" si="3"/>
        <v>-0.21431070120743201</v>
      </c>
    </row>
    <row r="32" spans="1:9" x14ac:dyDescent="0.3">
      <c r="A32" s="37" t="s">
        <v>380</v>
      </c>
      <c r="B32" s="43">
        <v>21.333896170000003</v>
      </c>
      <c r="C32" s="21">
        <f t="shared" si="4"/>
        <v>3.2578752179048434E-3</v>
      </c>
      <c r="D32" s="43">
        <v>19.008526309999997</v>
      </c>
      <c r="E32" s="21">
        <f t="shared" si="0"/>
        <v>3.0859296714776841E-3</v>
      </c>
      <c r="F32" s="43">
        <v>0</v>
      </c>
      <c r="G32" s="21">
        <f t="shared" si="1"/>
        <v>0</v>
      </c>
      <c r="H32" s="21">
        <f t="shared" si="2"/>
        <v>0.1223329900528205</v>
      </c>
      <c r="I32" s="21" t="e">
        <f t="shared" si="3"/>
        <v>#DIV/0!</v>
      </c>
    </row>
    <row r="33" spans="1:9" x14ac:dyDescent="0.3">
      <c r="A33" s="37" t="s">
        <v>351</v>
      </c>
      <c r="B33" s="43">
        <v>20.259484749999999</v>
      </c>
      <c r="C33" s="21">
        <f t="shared" si="4"/>
        <v>3.0938030619723452E-3</v>
      </c>
      <c r="D33" s="43">
        <v>22.865485639999999</v>
      </c>
      <c r="E33" s="21">
        <f t="shared" si="0"/>
        <v>3.7120857997340936E-3</v>
      </c>
      <c r="F33" s="43">
        <v>24.746054149999999</v>
      </c>
      <c r="G33" s="21">
        <f t="shared" si="1"/>
        <v>2.70865373507314E-3</v>
      </c>
      <c r="H33" s="21">
        <f t="shared" si="2"/>
        <v>-0.11397093991483664</v>
      </c>
      <c r="I33" s="21">
        <f t="shared" si="3"/>
        <v>-0.18130443636809068</v>
      </c>
    </row>
    <row r="34" spans="1:9" x14ac:dyDescent="0.3">
      <c r="A34" s="37" t="s">
        <v>530</v>
      </c>
      <c r="B34" s="43">
        <v>19.400121579999997</v>
      </c>
      <c r="C34" s="21">
        <f t="shared" si="4"/>
        <v>2.962570681706985E-3</v>
      </c>
      <c r="D34" s="43">
        <v>0.76676854999999999</v>
      </c>
      <c r="E34" s="21">
        <f t="shared" si="0"/>
        <v>1.2448065573374375E-4</v>
      </c>
      <c r="F34" s="43">
        <v>2.68032395</v>
      </c>
      <c r="G34" s="21">
        <f t="shared" si="1"/>
        <v>2.9338291407454519E-4</v>
      </c>
      <c r="H34" s="21">
        <f t="shared" si="2"/>
        <v>24.301144106653823</v>
      </c>
      <c r="I34" s="21">
        <f t="shared" si="3"/>
        <v>6.2379764319159987</v>
      </c>
    </row>
    <row r="35" spans="1:9" x14ac:dyDescent="0.3">
      <c r="A35" s="37" t="s">
        <v>384</v>
      </c>
      <c r="B35" s="43">
        <v>16.991587620000001</v>
      </c>
      <c r="C35" s="21">
        <f t="shared" si="4"/>
        <v>2.5947661776801801E-3</v>
      </c>
      <c r="D35" s="43">
        <v>24.280538289999999</v>
      </c>
      <c r="E35" s="21">
        <f t="shared" si="0"/>
        <v>3.9418118125834362E-3</v>
      </c>
      <c r="F35" s="43">
        <v>15.67995726</v>
      </c>
      <c r="G35" s="21">
        <f t="shared" si="1"/>
        <v>1.7162968504247859E-3</v>
      </c>
      <c r="H35" s="21">
        <f t="shared" si="2"/>
        <v>-0.30019724369133827</v>
      </c>
      <c r="I35" s="21">
        <f t="shared" si="3"/>
        <v>8.3650123418767652E-2</v>
      </c>
    </row>
    <row r="36" spans="1:9" x14ac:dyDescent="0.3">
      <c r="A36" s="37" t="s">
        <v>478</v>
      </c>
      <c r="B36" s="43">
        <v>16.713398460000001</v>
      </c>
      <c r="C36" s="21">
        <f t="shared" si="4"/>
        <v>2.5522842248745683E-3</v>
      </c>
      <c r="D36" s="43">
        <v>1.23000179</v>
      </c>
      <c r="E36" s="21">
        <f t="shared" si="0"/>
        <v>1.9968402378120305E-4</v>
      </c>
      <c r="F36" s="43">
        <v>0.17792376000000001</v>
      </c>
      <c r="G36" s="21">
        <f t="shared" si="1"/>
        <v>1.947517992812026E-5</v>
      </c>
      <c r="H36" s="21">
        <f t="shared" si="2"/>
        <v>12.588109054703084</v>
      </c>
      <c r="I36" s="21">
        <f t="shared" si="3"/>
        <v>92.935731011979513</v>
      </c>
    </row>
    <row r="37" spans="1:9" x14ac:dyDescent="0.3">
      <c r="A37" s="37" t="s">
        <v>319</v>
      </c>
      <c r="B37" s="43">
        <v>16.421454799999999</v>
      </c>
      <c r="C37" s="21">
        <f t="shared" si="4"/>
        <v>2.5077018378900514E-3</v>
      </c>
      <c r="D37" s="43">
        <v>4.2554366699999999</v>
      </c>
      <c r="E37" s="21">
        <f t="shared" si="0"/>
        <v>6.9084673219189658E-4</v>
      </c>
      <c r="F37" s="43">
        <v>8.08326894</v>
      </c>
      <c r="G37" s="21">
        <f t="shared" si="1"/>
        <v>8.8477849734001749E-4</v>
      </c>
      <c r="H37" s="21">
        <f t="shared" si="2"/>
        <v>2.8589353040471872</v>
      </c>
      <c r="I37" s="21">
        <f t="shared" si="3"/>
        <v>1.0315363650389688</v>
      </c>
    </row>
    <row r="38" spans="1:9" x14ac:dyDescent="0.3">
      <c r="A38" s="37" t="s">
        <v>463</v>
      </c>
      <c r="B38" s="43">
        <v>15.961241699999999</v>
      </c>
      <c r="C38" s="21">
        <f t="shared" si="4"/>
        <v>2.4374232145435329E-3</v>
      </c>
      <c r="D38" s="43">
        <v>26.305795329999999</v>
      </c>
      <c r="E38" s="21">
        <f t="shared" si="0"/>
        <v>4.2706011511244868E-3</v>
      </c>
      <c r="F38" s="43">
        <v>18.510582679999999</v>
      </c>
      <c r="G38" s="21">
        <f t="shared" si="1"/>
        <v>2.0261314636524455E-3</v>
      </c>
      <c r="H38" s="21">
        <f t="shared" si="2"/>
        <v>-0.39324238253320287</v>
      </c>
      <c r="I38" s="21">
        <f t="shared" si="3"/>
        <v>-0.13772343226961026</v>
      </c>
    </row>
    <row r="39" spans="1:9" x14ac:dyDescent="0.3">
      <c r="A39" s="37" t="s">
        <v>390</v>
      </c>
      <c r="B39" s="43">
        <v>15.78959558</v>
      </c>
      <c r="C39" s="21">
        <f t="shared" si="4"/>
        <v>2.4112113291878765E-3</v>
      </c>
      <c r="D39" s="43">
        <v>12.41204149</v>
      </c>
      <c r="E39" s="21">
        <f t="shared" si="0"/>
        <v>2.0150266513534413E-3</v>
      </c>
      <c r="F39" s="43">
        <v>7.7935581599999999</v>
      </c>
      <c r="G39" s="21">
        <f t="shared" si="1"/>
        <v>8.5306733314465617E-4</v>
      </c>
      <c r="H39" s="21">
        <f t="shared" si="2"/>
        <v>0.27211914274708082</v>
      </c>
      <c r="I39" s="21">
        <f t="shared" si="3"/>
        <v>1.0259803360471746</v>
      </c>
    </row>
    <row r="40" spans="1:9" x14ac:dyDescent="0.3">
      <c r="A40" s="37" t="s">
        <v>330</v>
      </c>
      <c r="B40" s="43">
        <v>15.467039849999999</v>
      </c>
      <c r="C40" s="21">
        <f t="shared" si="4"/>
        <v>2.3619542075263432E-3</v>
      </c>
      <c r="D40" s="43">
        <v>3.9408217099999998</v>
      </c>
      <c r="E40" s="21">
        <f t="shared" si="0"/>
        <v>6.3977072428254042E-4</v>
      </c>
      <c r="F40" s="43">
        <v>18.5814962</v>
      </c>
      <c r="G40" s="21">
        <f t="shared" si="1"/>
        <v>2.0338935161255743E-3</v>
      </c>
      <c r="H40" s="21">
        <f t="shared" si="2"/>
        <v>2.9248260865879163</v>
      </c>
      <c r="I40" s="21">
        <f t="shared" si="3"/>
        <v>-0.16761063352906969</v>
      </c>
    </row>
    <row r="41" spans="1:9" x14ac:dyDescent="0.3">
      <c r="A41" s="37" t="s">
        <v>353</v>
      </c>
      <c r="B41" s="43">
        <v>14.202228710000002</v>
      </c>
      <c r="C41" s="21">
        <f t="shared" si="4"/>
        <v>2.16880632513764E-3</v>
      </c>
      <c r="D41" s="43">
        <v>21.351077719999999</v>
      </c>
      <c r="E41" s="21">
        <f t="shared" si="0"/>
        <v>3.4662300054008818E-3</v>
      </c>
      <c r="F41" s="43">
        <v>15.107836470000001</v>
      </c>
      <c r="G41" s="21">
        <f t="shared" si="1"/>
        <v>1.6536736497580044E-3</v>
      </c>
      <c r="H41" s="21">
        <f t="shared" si="2"/>
        <v>-0.33482380157810587</v>
      </c>
      <c r="I41" s="21">
        <f t="shared" si="3"/>
        <v>-5.9942915175067335E-2</v>
      </c>
    </row>
    <row r="42" spans="1:9" x14ac:dyDescent="0.3">
      <c r="A42" s="37" t="s">
        <v>572</v>
      </c>
      <c r="B42" s="43">
        <v>14.09341787</v>
      </c>
      <c r="C42" s="21">
        <f t="shared" si="4"/>
        <v>2.1521899445079307E-3</v>
      </c>
      <c r="D42" s="43">
        <v>19.572115180000001</v>
      </c>
      <c r="E42" s="21">
        <f t="shared" si="0"/>
        <v>3.1774252239515563E-3</v>
      </c>
      <c r="F42" s="43">
        <v>16.197512320000001</v>
      </c>
      <c r="G42" s="21">
        <f t="shared" si="1"/>
        <v>1.7729473951086949E-3</v>
      </c>
      <c r="H42" s="21">
        <f t="shared" si="2"/>
        <v>-0.27992361886355921</v>
      </c>
      <c r="I42" s="21">
        <f t="shared" si="3"/>
        <v>-0.12990232132140167</v>
      </c>
    </row>
    <row r="43" spans="1:9" x14ac:dyDescent="0.3">
      <c r="A43" s="37" t="s">
        <v>497</v>
      </c>
      <c r="B43" s="43">
        <v>14.066108640000001</v>
      </c>
      <c r="C43" s="21">
        <f t="shared" si="4"/>
        <v>2.1480195828014661E-3</v>
      </c>
      <c r="D43" s="43">
        <v>12.37841869</v>
      </c>
      <c r="E43" s="21">
        <f t="shared" si="0"/>
        <v>2.0095681747484681E-3</v>
      </c>
      <c r="F43" s="43">
        <v>7.4901646100000008</v>
      </c>
      <c r="G43" s="21">
        <f t="shared" si="1"/>
        <v>8.19858480233268E-4</v>
      </c>
      <c r="H43" s="21">
        <f t="shared" si="2"/>
        <v>0.13634132050836301</v>
      </c>
      <c r="I43" s="21">
        <f t="shared" si="3"/>
        <v>0.87794386003487301</v>
      </c>
    </row>
    <row r="44" spans="1:9" x14ac:dyDescent="0.3">
      <c r="A44" s="37" t="s">
        <v>338</v>
      </c>
      <c r="B44" s="43">
        <v>13.42958516</v>
      </c>
      <c r="C44" s="21">
        <f t="shared" si="4"/>
        <v>2.050816800216322E-3</v>
      </c>
      <c r="D44" s="43">
        <v>14.06456835</v>
      </c>
      <c r="E44" s="21">
        <f t="shared" si="0"/>
        <v>2.283305295737623E-3</v>
      </c>
      <c r="F44" s="43">
        <v>11.200902689999999</v>
      </c>
      <c r="G44" s="21">
        <f t="shared" si="1"/>
        <v>1.2260284699756581E-3</v>
      </c>
      <c r="H44" s="21">
        <f t="shared" si="2"/>
        <v>-4.5147719730765812E-2</v>
      </c>
      <c r="I44" s="21">
        <f t="shared" si="3"/>
        <v>0.19897346952132122</v>
      </c>
    </row>
    <row r="45" spans="1:9" x14ac:dyDescent="0.3">
      <c r="A45" s="37" t="s">
        <v>567</v>
      </c>
      <c r="B45" s="43">
        <v>10.61366688</v>
      </c>
      <c r="C45" s="21">
        <f t="shared" si="4"/>
        <v>1.6208010962420192E-3</v>
      </c>
      <c r="D45" s="43">
        <v>0.61560488000000002</v>
      </c>
      <c r="E45" s="21">
        <f t="shared" si="0"/>
        <v>9.9940065532542563E-5</v>
      </c>
      <c r="F45" s="43">
        <v>0.27644412000000002</v>
      </c>
      <c r="G45" s="21">
        <f t="shared" si="1"/>
        <v>3.0259022050067219E-5</v>
      </c>
      <c r="H45" s="21">
        <f t="shared" si="2"/>
        <v>16.241037595413474</v>
      </c>
      <c r="I45" s="21">
        <f t="shared" si="3"/>
        <v>37.393534577620969</v>
      </c>
    </row>
    <row r="46" spans="1:9" x14ac:dyDescent="0.3">
      <c r="A46" s="37" t="s">
        <v>426</v>
      </c>
      <c r="B46" s="43">
        <v>10.3774669</v>
      </c>
      <c r="C46" s="21">
        <f t="shared" si="4"/>
        <v>1.5847312637473005E-3</v>
      </c>
      <c r="D46" s="43">
        <v>25.695501719999999</v>
      </c>
      <c r="E46" s="21">
        <f t="shared" si="0"/>
        <v>4.1715233410566203E-3</v>
      </c>
      <c r="F46" s="43">
        <v>8.2799196300000002</v>
      </c>
      <c r="G46" s="21">
        <f t="shared" si="1"/>
        <v>9.0630348967796605E-4</v>
      </c>
      <c r="H46" s="21">
        <f t="shared" si="2"/>
        <v>-0.59613682530577961</v>
      </c>
      <c r="I46" s="21">
        <f t="shared" si="3"/>
        <v>0.25332942392340585</v>
      </c>
    </row>
    <row r="47" spans="1:9" x14ac:dyDescent="0.3">
      <c r="A47" s="37" t="s">
        <v>443</v>
      </c>
      <c r="B47" s="43">
        <v>10.297362140000001</v>
      </c>
      <c r="C47" s="21">
        <f t="shared" si="4"/>
        <v>1.5724985562118063E-3</v>
      </c>
      <c r="D47" s="43">
        <v>10.529112849999999</v>
      </c>
      <c r="E47" s="21">
        <f t="shared" si="0"/>
        <v>1.709343545536117E-3</v>
      </c>
      <c r="F47" s="43">
        <v>6.9741732399999998</v>
      </c>
      <c r="G47" s="21">
        <f t="shared" si="1"/>
        <v>7.633790939382206E-4</v>
      </c>
      <c r="H47" s="21">
        <f t="shared" si="2"/>
        <v>-2.2010468811719308E-2</v>
      </c>
      <c r="I47" s="21">
        <f t="shared" si="3"/>
        <v>0.47649933341776296</v>
      </c>
    </row>
    <row r="48" spans="1:9" x14ac:dyDescent="0.3">
      <c r="A48" s="37" t="s">
        <v>425</v>
      </c>
      <c r="B48" s="43">
        <v>8.6248533599999995</v>
      </c>
      <c r="C48" s="21">
        <f t="shared" si="4"/>
        <v>1.3170916271318534E-3</v>
      </c>
      <c r="D48" s="43">
        <v>0.71155329</v>
      </c>
      <c r="E48" s="21">
        <f t="shared" si="0"/>
        <v>1.155167620381701E-4</v>
      </c>
      <c r="F48" s="43">
        <v>0.79705809999999999</v>
      </c>
      <c r="G48" s="21">
        <f t="shared" si="1"/>
        <v>8.7244390016632224E-5</v>
      </c>
      <c r="H48" s="21">
        <f t="shared" si="2"/>
        <v>11.121162927937554</v>
      </c>
      <c r="I48" s="21">
        <f t="shared" si="3"/>
        <v>9.8208590565731644</v>
      </c>
    </row>
    <row r="49" spans="1:9" x14ac:dyDescent="0.3">
      <c r="A49" s="37" t="s">
        <v>328</v>
      </c>
      <c r="B49" s="43">
        <v>8.2600718400000002</v>
      </c>
      <c r="C49" s="21">
        <f t="shared" si="4"/>
        <v>1.2613862527132407E-3</v>
      </c>
      <c r="D49" s="43">
        <v>12.427168480000001</v>
      </c>
      <c r="E49" s="21">
        <f t="shared" si="0"/>
        <v>2.0174824349591695E-3</v>
      </c>
      <c r="F49" s="43">
        <v>5.6710466100000003</v>
      </c>
      <c r="G49" s="21">
        <f t="shared" si="1"/>
        <v>6.207414519033682E-4</v>
      </c>
      <c r="H49" s="21">
        <f t="shared" si="2"/>
        <v>-0.33532148909918058</v>
      </c>
      <c r="I49" s="21">
        <f t="shared" si="3"/>
        <v>0.4565339359818803</v>
      </c>
    </row>
    <row r="50" spans="1:9" x14ac:dyDescent="0.3">
      <c r="A50" s="37" t="s">
        <v>535</v>
      </c>
      <c r="B50" s="43">
        <v>8.0087848099999999</v>
      </c>
      <c r="C50" s="21">
        <f t="shared" si="4"/>
        <v>1.2230124938323325E-3</v>
      </c>
      <c r="D50" s="43">
        <v>12.893052839999999</v>
      </c>
      <c r="E50" s="21">
        <f t="shared" si="0"/>
        <v>2.0931161977535556E-3</v>
      </c>
      <c r="F50" s="43">
        <v>9.1810324899999998</v>
      </c>
      <c r="G50" s="21">
        <f t="shared" si="1"/>
        <v>1.0049375062030385E-3</v>
      </c>
      <c r="H50" s="21">
        <f t="shared" si="2"/>
        <v>-0.37882944331437329</v>
      </c>
      <c r="I50" s="21">
        <f t="shared" si="3"/>
        <v>-0.1276814651594812</v>
      </c>
    </row>
    <row r="51" spans="1:9" x14ac:dyDescent="0.3">
      <c r="A51" s="37" t="s">
        <v>399</v>
      </c>
      <c r="B51" s="43">
        <v>7.9689004099999998</v>
      </c>
      <c r="C51" s="21">
        <f t="shared" si="4"/>
        <v>1.2169217921008913E-3</v>
      </c>
      <c r="D51" s="43">
        <v>12.037313150000001</v>
      </c>
      <c r="E51" s="21">
        <f t="shared" si="0"/>
        <v>1.9541915669134013E-3</v>
      </c>
      <c r="F51" s="43">
        <v>12.01138031</v>
      </c>
      <c r="G51" s="21">
        <f t="shared" si="1"/>
        <v>1.3147417338883287E-3</v>
      </c>
      <c r="H51" s="21">
        <f t="shared" si="2"/>
        <v>-0.33798345937357299</v>
      </c>
      <c r="I51" s="21">
        <f t="shared" si="3"/>
        <v>-0.33655415078602235</v>
      </c>
    </row>
    <row r="52" spans="1:9" x14ac:dyDescent="0.3">
      <c r="A52" s="37" t="s">
        <v>519</v>
      </c>
      <c r="B52" s="43">
        <v>7.6110554600000002</v>
      </c>
      <c r="C52" s="21">
        <f t="shared" si="4"/>
        <v>1.1622756934620137E-3</v>
      </c>
      <c r="D52" s="43">
        <v>1.1081028400000001</v>
      </c>
      <c r="E52" s="21">
        <f t="shared" si="0"/>
        <v>1.7989439987284788E-4</v>
      </c>
      <c r="F52" s="43">
        <v>2.1115540899999998</v>
      </c>
      <c r="G52" s="21">
        <f t="shared" si="1"/>
        <v>2.3112649952265079E-4</v>
      </c>
      <c r="H52" s="21">
        <f t="shared" si="2"/>
        <v>5.8685461179758365</v>
      </c>
      <c r="I52" s="21">
        <f t="shared" si="3"/>
        <v>2.6044804611185692</v>
      </c>
    </row>
    <row r="53" spans="1:9" x14ac:dyDescent="0.3">
      <c r="A53" s="37" t="s">
        <v>520</v>
      </c>
      <c r="B53" s="43">
        <v>7.6030677600000001</v>
      </c>
      <c r="C53" s="21">
        <f t="shared" si="4"/>
        <v>1.161055900805731E-3</v>
      </c>
      <c r="D53" s="43">
        <v>4.7844248399999998</v>
      </c>
      <c r="E53" s="21">
        <f t="shared" si="0"/>
        <v>7.7672505137568824E-4</v>
      </c>
      <c r="F53" s="43">
        <v>1.01580647</v>
      </c>
      <c r="G53" s="21">
        <f t="shared" si="1"/>
        <v>1.1118815033696844E-4</v>
      </c>
      <c r="H53" s="21">
        <f t="shared" si="2"/>
        <v>0.5891288951672613</v>
      </c>
      <c r="I53" s="21">
        <f t="shared" si="3"/>
        <v>6.4847601236483561</v>
      </c>
    </row>
    <row r="54" spans="1:9" x14ac:dyDescent="0.3">
      <c r="A54" s="37" t="s">
        <v>407</v>
      </c>
      <c r="B54" s="43">
        <v>7.2732420099999997</v>
      </c>
      <c r="C54" s="21">
        <f t="shared" si="4"/>
        <v>1.1106885825911193E-3</v>
      </c>
      <c r="D54" s="43">
        <v>5.8535229000000006</v>
      </c>
      <c r="E54" s="21">
        <f t="shared" si="0"/>
        <v>9.5028723979939634E-4</v>
      </c>
      <c r="F54" s="43">
        <v>0.60560457999999995</v>
      </c>
      <c r="G54" s="21">
        <f t="shared" si="1"/>
        <v>6.6288269541930198E-5</v>
      </c>
      <c r="H54" s="21">
        <f t="shared" si="2"/>
        <v>0.24254096793573643</v>
      </c>
      <c r="I54" s="21">
        <f t="shared" si="3"/>
        <v>11.009886071205075</v>
      </c>
    </row>
    <row r="55" spans="1:9" x14ac:dyDescent="0.3">
      <c r="A55" s="37" t="s">
        <v>470</v>
      </c>
      <c r="B55" s="43">
        <v>7.0673226200000006</v>
      </c>
      <c r="C55" s="21">
        <f t="shared" si="4"/>
        <v>1.0792428648365513E-3</v>
      </c>
      <c r="D55" s="43">
        <v>4.4085027400000003</v>
      </c>
      <c r="E55" s="21">
        <f t="shared" si="0"/>
        <v>7.1569616656709002E-4</v>
      </c>
      <c r="F55" s="43">
        <v>9.1285975299999986</v>
      </c>
      <c r="G55" s="21">
        <f t="shared" si="1"/>
        <v>9.9919808005487372E-4</v>
      </c>
      <c r="H55" s="21">
        <f t="shared" si="2"/>
        <v>0.60311176760207719</v>
      </c>
      <c r="I55" s="21">
        <f t="shared" si="3"/>
        <v>-0.22580411757949403</v>
      </c>
    </row>
    <row r="56" spans="1:9" x14ac:dyDescent="0.3">
      <c r="A56" s="37" t="s">
        <v>393</v>
      </c>
      <c r="B56" s="43">
        <v>7.06722669</v>
      </c>
      <c r="C56" s="21">
        <f t="shared" si="4"/>
        <v>1.0792282154744673E-3</v>
      </c>
      <c r="D56" s="43">
        <v>5.1315646199999998</v>
      </c>
      <c r="E56" s="21">
        <f t="shared" si="0"/>
        <v>8.3308128487752863E-4</v>
      </c>
      <c r="F56" s="43">
        <v>6.9353573399999995</v>
      </c>
      <c r="G56" s="21">
        <f t="shared" si="1"/>
        <v>7.5913038293654251E-4</v>
      </c>
      <c r="H56" s="21">
        <f t="shared" si="2"/>
        <v>0.37720699500808408</v>
      </c>
      <c r="I56" s="21">
        <f t="shared" si="3"/>
        <v>1.9014067125198819E-2</v>
      </c>
    </row>
    <row r="57" spans="1:9" x14ac:dyDescent="0.3">
      <c r="A57" s="37" t="s">
        <v>357</v>
      </c>
      <c r="B57" s="43">
        <v>6.84172461</v>
      </c>
      <c r="C57" s="21">
        <f t="shared" si="4"/>
        <v>1.0447920472207246E-3</v>
      </c>
      <c r="D57" s="43">
        <v>0.26984571000000002</v>
      </c>
      <c r="E57" s="21">
        <f t="shared" si="0"/>
        <v>4.3807966468809465E-5</v>
      </c>
      <c r="F57" s="43">
        <v>9.7836090000000001E-2</v>
      </c>
      <c r="G57" s="21">
        <f t="shared" si="1"/>
        <v>1.070894329241787E-5</v>
      </c>
      <c r="H57" s="21">
        <f t="shared" si="2"/>
        <v>24.354209299825442</v>
      </c>
      <c r="I57" s="21">
        <f t="shared" si="3"/>
        <v>68.930478722115737</v>
      </c>
    </row>
    <row r="58" spans="1:9" x14ac:dyDescent="0.3">
      <c r="A58" s="37" t="s">
        <v>541</v>
      </c>
      <c r="B58" s="43">
        <v>6.7827235000000003</v>
      </c>
      <c r="C58" s="21">
        <f t="shared" si="4"/>
        <v>1.0357820542702492E-3</v>
      </c>
      <c r="D58" s="43">
        <v>1.0429074899999999</v>
      </c>
      <c r="E58" s="21">
        <f t="shared" si="0"/>
        <v>1.6931029347099955E-4</v>
      </c>
      <c r="F58" s="43">
        <v>8.6701941300000005</v>
      </c>
      <c r="G58" s="21">
        <f t="shared" si="1"/>
        <v>9.4902215810570821E-4</v>
      </c>
      <c r="H58" s="21">
        <f t="shared" si="2"/>
        <v>5.503667453764284</v>
      </c>
      <c r="I58" s="21">
        <f t="shared" si="3"/>
        <v>-0.21769646696480605</v>
      </c>
    </row>
    <row r="59" spans="1:9" x14ac:dyDescent="0.3">
      <c r="A59" s="37" t="s">
        <v>534</v>
      </c>
      <c r="B59" s="43">
        <v>6.5126972400000005</v>
      </c>
      <c r="C59" s="21">
        <f t="shared" si="4"/>
        <v>9.9454664871528116E-4</v>
      </c>
      <c r="D59" s="43">
        <v>1.8476420500000001</v>
      </c>
      <c r="E59" s="21">
        <f t="shared" si="0"/>
        <v>2.9995452205915145E-4</v>
      </c>
      <c r="F59" s="43">
        <v>3.5523650400000002</v>
      </c>
      <c r="G59" s="21">
        <f t="shared" si="1"/>
        <v>3.8883479263457631E-4</v>
      </c>
      <c r="H59" s="21">
        <f t="shared" si="2"/>
        <v>2.524869570921489</v>
      </c>
      <c r="I59" s="21">
        <f t="shared" si="3"/>
        <v>0.83334121540617345</v>
      </c>
    </row>
    <row r="60" spans="1:9" x14ac:dyDescent="0.3">
      <c r="A60" s="37" t="s">
        <v>561</v>
      </c>
      <c r="B60" s="43">
        <v>6.0961864400000003</v>
      </c>
      <c r="C60" s="21">
        <f t="shared" si="4"/>
        <v>9.309417543023296E-4</v>
      </c>
      <c r="D60" s="43">
        <v>3.7310078500000001</v>
      </c>
      <c r="E60" s="21">
        <f t="shared" si="0"/>
        <v>6.0570859839745056E-4</v>
      </c>
      <c r="F60" s="43">
        <v>8.163686349999999</v>
      </c>
      <c r="G60" s="21">
        <f t="shared" si="1"/>
        <v>8.9358082665850417E-4</v>
      </c>
      <c r="H60" s="21">
        <f t="shared" si="2"/>
        <v>0.63392484955506068</v>
      </c>
      <c r="I60" s="21">
        <f t="shared" si="3"/>
        <v>-0.25325567658536996</v>
      </c>
    </row>
    <row r="61" spans="1:9" x14ac:dyDescent="0.3">
      <c r="A61" s="37" t="s">
        <v>569</v>
      </c>
      <c r="B61" s="43">
        <v>5.8569384299999996</v>
      </c>
      <c r="C61" s="21">
        <f t="shared" si="4"/>
        <v>8.9440646058471462E-4</v>
      </c>
      <c r="D61" s="43">
        <v>6.4881220499999994</v>
      </c>
      <c r="E61" s="21">
        <f t="shared" si="0"/>
        <v>1.0533109205699187E-3</v>
      </c>
      <c r="F61" s="43">
        <v>4.3462746500000007</v>
      </c>
      <c r="G61" s="21">
        <f t="shared" si="1"/>
        <v>4.7573455521498598E-4</v>
      </c>
      <c r="H61" s="21">
        <f t="shared" si="2"/>
        <v>-9.7282944916241232E-2</v>
      </c>
      <c r="I61" s="21">
        <f t="shared" si="3"/>
        <v>0.34757669536599556</v>
      </c>
    </row>
    <row r="62" spans="1:9" x14ac:dyDescent="0.3">
      <c r="A62" s="37" t="s">
        <v>499</v>
      </c>
      <c r="B62" s="43">
        <v>5.7593162500000004</v>
      </c>
      <c r="C62" s="21">
        <f t="shared" si="4"/>
        <v>8.7949868760196814E-4</v>
      </c>
      <c r="D62" s="43">
        <v>3.4438471000000002</v>
      </c>
      <c r="E62" s="21">
        <f t="shared" si="0"/>
        <v>5.5908963044291762E-4</v>
      </c>
      <c r="F62" s="43">
        <v>10.037165849999999</v>
      </c>
      <c r="G62" s="21">
        <f t="shared" si="1"/>
        <v>1.0986481563627819E-3</v>
      </c>
      <c r="H62" s="21">
        <f t="shared" si="2"/>
        <v>0.67234957963145336</v>
      </c>
      <c r="I62" s="21">
        <f t="shared" si="3"/>
        <v>-0.42620094794986363</v>
      </c>
    </row>
    <row r="63" spans="1:9" x14ac:dyDescent="0.3">
      <c r="A63" s="37" t="s">
        <v>514</v>
      </c>
      <c r="B63" s="43">
        <v>5.6496102199999996</v>
      </c>
      <c r="C63" s="21">
        <f t="shared" si="4"/>
        <v>8.6274560351719981E-4</v>
      </c>
      <c r="D63" s="43">
        <v>5.2875374699999993</v>
      </c>
      <c r="E63" s="21">
        <f t="shared" si="0"/>
        <v>8.5840261899414151E-4</v>
      </c>
      <c r="F63" s="43">
        <v>16.30026393</v>
      </c>
      <c r="G63" s="21">
        <f t="shared" si="1"/>
        <v>1.7841943814170666E-3</v>
      </c>
      <c r="H63" s="21">
        <f t="shared" si="2"/>
        <v>6.847663057790121E-2</v>
      </c>
      <c r="I63" s="21">
        <f t="shared" si="3"/>
        <v>-0.65340375810712414</v>
      </c>
    </row>
    <row r="64" spans="1:9" x14ac:dyDescent="0.3">
      <c r="A64" s="37" t="s">
        <v>531</v>
      </c>
      <c r="B64" s="43">
        <v>5.5376090400000004</v>
      </c>
      <c r="C64" s="21">
        <f t="shared" si="4"/>
        <v>8.4564202966503092E-4</v>
      </c>
      <c r="D64" s="43">
        <v>4.7675587799999999</v>
      </c>
      <c r="E64" s="21">
        <f t="shared" si="0"/>
        <v>7.7398693932291215E-4</v>
      </c>
      <c r="F64" s="43">
        <v>5.6311361399999997</v>
      </c>
      <c r="G64" s="21">
        <f t="shared" si="1"/>
        <v>6.1637293145244112E-4</v>
      </c>
      <c r="H64" s="21">
        <f t="shared" si="2"/>
        <v>0.16151877628239752</v>
      </c>
      <c r="I64" s="21">
        <f t="shared" si="3"/>
        <v>-1.660892183650875E-2</v>
      </c>
    </row>
    <row r="65" spans="1:9" x14ac:dyDescent="0.3">
      <c r="A65" s="37" t="s">
        <v>345</v>
      </c>
      <c r="B65" s="43">
        <v>5.4786087500000002</v>
      </c>
      <c r="C65" s="21">
        <f t="shared" si="4"/>
        <v>8.3663216193583033E-4</v>
      </c>
      <c r="D65" s="43">
        <v>0.40634578000000005</v>
      </c>
      <c r="E65" s="21">
        <f t="shared" si="0"/>
        <v>6.5968001881453776E-5</v>
      </c>
      <c r="F65" s="43">
        <v>0.15979395999999998</v>
      </c>
      <c r="G65" s="21">
        <f t="shared" si="1"/>
        <v>1.7490728177208324E-5</v>
      </c>
      <c r="H65" s="21">
        <f t="shared" si="2"/>
        <v>12.482627406638748</v>
      </c>
      <c r="I65" s="21">
        <f t="shared" si="3"/>
        <v>33.285455783184801</v>
      </c>
    </row>
    <row r="66" spans="1:9" x14ac:dyDescent="0.3">
      <c r="A66" s="37" t="s">
        <v>494</v>
      </c>
      <c r="B66" s="43">
        <v>4.9428424599999996</v>
      </c>
      <c r="C66" s="21">
        <f t="shared" si="4"/>
        <v>7.5481589617400907E-4</v>
      </c>
      <c r="D66" s="43">
        <v>7.4882669800000006</v>
      </c>
      <c r="E66" s="21">
        <f t="shared" si="0"/>
        <v>1.2156789476821148E-3</v>
      </c>
      <c r="F66" s="43">
        <v>12.168335730000001</v>
      </c>
      <c r="G66" s="21">
        <f t="shared" si="1"/>
        <v>1.331921761138167E-3</v>
      </c>
      <c r="H66" s="21">
        <f t="shared" si="2"/>
        <v>-0.3399217104302551</v>
      </c>
      <c r="I66" s="21">
        <f t="shared" si="3"/>
        <v>-0.59379470046887017</v>
      </c>
    </row>
    <row r="67" spans="1:9" x14ac:dyDescent="0.3">
      <c r="A67" s="37" t="s">
        <v>422</v>
      </c>
      <c r="B67" s="43">
        <v>4.6821419400000002</v>
      </c>
      <c r="C67" s="21">
        <f t="shared" si="4"/>
        <v>7.1500461385431524E-4</v>
      </c>
      <c r="D67" s="43">
        <v>1.2430146000000002</v>
      </c>
      <c r="E67" s="21">
        <f t="shared" si="0"/>
        <v>2.017965818950415E-4</v>
      </c>
      <c r="F67" s="43">
        <v>2.4905817799999999</v>
      </c>
      <c r="G67" s="21">
        <f t="shared" si="1"/>
        <v>2.7261411455781968E-4</v>
      </c>
      <c r="H67" s="21">
        <f t="shared" si="2"/>
        <v>2.7667634314190672</v>
      </c>
      <c r="I67" s="21">
        <f t="shared" si="3"/>
        <v>0.87993904781556709</v>
      </c>
    </row>
    <row r="68" spans="1:9" x14ac:dyDescent="0.3">
      <c r="A68" s="37" t="s">
        <v>367</v>
      </c>
      <c r="B68" s="43">
        <v>4.6470185499999994</v>
      </c>
      <c r="C68" s="21">
        <f t="shared" si="4"/>
        <v>7.0964096058920192E-4</v>
      </c>
      <c r="D68" s="43">
        <v>3.0546615799999999</v>
      </c>
      <c r="E68" s="21">
        <f t="shared" si="0"/>
        <v>4.9590750236570575E-4</v>
      </c>
      <c r="F68" s="43">
        <v>13.606284310000001</v>
      </c>
      <c r="G68" s="21">
        <f t="shared" si="1"/>
        <v>1.4893167449384478E-3</v>
      </c>
      <c r="H68" s="21">
        <f t="shared" si="2"/>
        <v>0.52128752344474094</v>
      </c>
      <c r="I68" s="21">
        <f t="shared" si="3"/>
        <v>-0.65846527647635211</v>
      </c>
    </row>
    <row r="69" spans="1:9" x14ac:dyDescent="0.3">
      <c r="A69" s="37" t="s">
        <v>368</v>
      </c>
      <c r="B69" s="43">
        <v>4.5789575400000002</v>
      </c>
      <c r="C69" s="21">
        <f t="shared" si="4"/>
        <v>6.9924744052996511E-4</v>
      </c>
      <c r="D69" s="43">
        <v>5.3993413200000004</v>
      </c>
      <c r="E69" s="21">
        <f t="shared" ref="E69:E132" si="5">(D69/$D$268)</f>
        <v>8.7655335895544704E-4</v>
      </c>
      <c r="F69" s="43">
        <v>0.25296000000000002</v>
      </c>
      <c r="G69" s="21">
        <f t="shared" ref="G69:G132" si="6">(F69/$F$268)</f>
        <v>2.7688497110320176E-5</v>
      </c>
      <c r="H69" s="21">
        <f t="shared" ref="H69:H132" si="7">(B69/D69)-1</f>
        <v>-0.15194145570334128</v>
      </c>
      <c r="I69" s="21">
        <f t="shared" ref="I69:I132" si="8">(B69/F69)-1</f>
        <v>17.101508301707778</v>
      </c>
    </row>
    <row r="70" spans="1:9" x14ac:dyDescent="0.3">
      <c r="A70" s="37" t="s">
        <v>515</v>
      </c>
      <c r="B70" s="43">
        <v>4.5534678499999997</v>
      </c>
      <c r="C70" s="21">
        <f t="shared" ref="C70:C133" si="9">(B70/$B$268)</f>
        <v>6.9535493872432421E-4</v>
      </c>
      <c r="D70" s="43">
        <v>2.91543324</v>
      </c>
      <c r="E70" s="21">
        <f t="shared" si="5"/>
        <v>4.7330454732807329E-4</v>
      </c>
      <c r="F70" s="43">
        <v>5.1305414699999998</v>
      </c>
      <c r="G70" s="21">
        <f t="shared" si="6"/>
        <v>5.6157883723305195E-4</v>
      </c>
      <c r="H70" s="21">
        <f t="shared" si="7"/>
        <v>0.56184946632494315</v>
      </c>
      <c r="I70" s="21">
        <f t="shared" si="8"/>
        <v>-0.1124781123735854</v>
      </c>
    </row>
    <row r="71" spans="1:9" x14ac:dyDescent="0.3">
      <c r="A71" s="37" t="s">
        <v>513</v>
      </c>
      <c r="B71" s="43">
        <v>4.4425877099999997</v>
      </c>
      <c r="C71" s="21">
        <f t="shared" si="9"/>
        <v>6.7842255762593916E-4</v>
      </c>
      <c r="D71" s="43">
        <v>0.84841199</v>
      </c>
      <c r="E71" s="21">
        <f t="shared" si="5"/>
        <v>1.3773501905832008E-4</v>
      </c>
      <c r="F71" s="43">
        <v>0.92996323999999997</v>
      </c>
      <c r="G71" s="21">
        <f t="shared" si="6"/>
        <v>1.017919215822422E-4</v>
      </c>
      <c r="H71" s="21">
        <f t="shared" si="7"/>
        <v>4.236356584258079</v>
      </c>
      <c r="I71" s="21">
        <f t="shared" si="8"/>
        <v>3.7771648586883924</v>
      </c>
    </row>
    <row r="72" spans="1:9" x14ac:dyDescent="0.3">
      <c r="A72" s="37" t="s">
        <v>548</v>
      </c>
      <c r="B72" s="43">
        <v>4.3841756700000003</v>
      </c>
      <c r="C72" s="21">
        <f t="shared" si="9"/>
        <v>6.6950252089064907E-4</v>
      </c>
      <c r="D72" s="43">
        <v>1.8944679199999999</v>
      </c>
      <c r="E72" s="21">
        <f t="shared" si="5"/>
        <v>3.0755644444225259E-4</v>
      </c>
      <c r="F72" s="43">
        <v>2.0480613999999999</v>
      </c>
      <c r="G72" s="21">
        <f t="shared" si="6"/>
        <v>2.2417671630162194E-4</v>
      </c>
      <c r="H72" s="21">
        <f t="shared" si="7"/>
        <v>1.3141989493282105</v>
      </c>
      <c r="I72" s="21">
        <f t="shared" si="8"/>
        <v>1.1406465987787282</v>
      </c>
    </row>
    <row r="73" spans="1:9" x14ac:dyDescent="0.3">
      <c r="A73" s="37" t="s">
        <v>434</v>
      </c>
      <c r="B73" s="43">
        <v>4.3141979099999999</v>
      </c>
      <c r="C73" s="21">
        <f t="shared" si="9"/>
        <v>6.5881629610114805E-4</v>
      </c>
      <c r="D73" s="43">
        <v>0.1368471</v>
      </c>
      <c r="E73" s="21">
        <f t="shared" si="5"/>
        <v>2.2216373823967094E-5</v>
      </c>
      <c r="F73" s="43">
        <v>0.23605564000000001</v>
      </c>
      <c r="G73" s="21">
        <f t="shared" si="6"/>
        <v>2.583817957785729E-5</v>
      </c>
      <c r="H73" s="21">
        <f t="shared" si="7"/>
        <v>30.52568019344217</v>
      </c>
      <c r="I73" s="21">
        <f t="shared" si="8"/>
        <v>17.276190774344556</v>
      </c>
    </row>
    <row r="74" spans="1:9" x14ac:dyDescent="0.3">
      <c r="A74" s="37" t="s">
        <v>539</v>
      </c>
      <c r="B74" s="43">
        <v>4.25810581</v>
      </c>
      <c r="C74" s="21">
        <f t="shared" si="9"/>
        <v>6.5025053478619363E-4</v>
      </c>
      <c r="D74" s="43">
        <v>5.1892583399999994</v>
      </c>
      <c r="E74" s="21">
        <f t="shared" si="5"/>
        <v>8.4244754291891411E-4</v>
      </c>
      <c r="F74" s="43">
        <v>9.1635642399999995</v>
      </c>
      <c r="G74" s="21">
        <f t="shared" si="6"/>
        <v>1.0030254663957671E-3</v>
      </c>
      <c r="H74" s="21">
        <f t="shared" si="7"/>
        <v>-0.17943846094970084</v>
      </c>
      <c r="I74" s="21">
        <f t="shared" si="8"/>
        <v>-0.53532209755098514</v>
      </c>
    </row>
    <row r="75" spans="1:9" x14ac:dyDescent="0.3">
      <c r="A75" s="37" t="s">
        <v>448</v>
      </c>
      <c r="B75" s="43">
        <v>4.2105593099999998</v>
      </c>
      <c r="C75" s="21">
        <f t="shared" si="9"/>
        <v>6.4298976240716914E-4</v>
      </c>
      <c r="D75" s="43">
        <v>0.92088208999999999</v>
      </c>
      <c r="E75" s="21">
        <f t="shared" si="5"/>
        <v>1.4950014110080601E-4</v>
      </c>
      <c r="F75" s="43">
        <v>1.6995438899999999</v>
      </c>
      <c r="G75" s="21">
        <f t="shared" si="6"/>
        <v>1.8602868472140775E-4</v>
      </c>
      <c r="H75" s="21">
        <f t="shared" si="7"/>
        <v>3.5723110002063345</v>
      </c>
      <c r="I75" s="21">
        <f t="shared" si="8"/>
        <v>1.4774642977887438</v>
      </c>
    </row>
    <row r="76" spans="1:9" x14ac:dyDescent="0.3">
      <c r="A76" s="37" t="s">
        <v>451</v>
      </c>
      <c r="B76" s="43">
        <v>4.1469888099999999</v>
      </c>
      <c r="C76" s="21">
        <f t="shared" si="9"/>
        <v>6.3328198306440405E-4</v>
      </c>
      <c r="D76" s="43">
        <v>3.6047782499999999</v>
      </c>
      <c r="E76" s="21">
        <f t="shared" si="5"/>
        <v>5.8521591728656218E-4</v>
      </c>
      <c r="F76" s="43">
        <v>1.5804729199999998</v>
      </c>
      <c r="G76" s="21">
        <f t="shared" si="6"/>
        <v>1.7299541381388079E-4</v>
      </c>
      <c r="H76" s="21">
        <f t="shared" si="7"/>
        <v>0.15041440066389655</v>
      </c>
      <c r="I76" s="21">
        <f t="shared" si="8"/>
        <v>1.6238910882446502</v>
      </c>
    </row>
    <row r="77" spans="1:9" x14ac:dyDescent="0.3">
      <c r="A77" s="37" t="s">
        <v>416</v>
      </c>
      <c r="B77" s="43">
        <v>3.9551192099999999</v>
      </c>
      <c r="C77" s="21">
        <f t="shared" si="9"/>
        <v>6.0398179289153169E-4</v>
      </c>
      <c r="D77" s="43">
        <v>6.54134394</v>
      </c>
      <c r="E77" s="21">
        <f t="shared" si="5"/>
        <v>1.0619512016124696E-3</v>
      </c>
      <c r="F77" s="43">
        <v>24.61858196</v>
      </c>
      <c r="G77" s="21">
        <f t="shared" si="6"/>
        <v>2.6947008833793501E-3</v>
      </c>
      <c r="H77" s="21">
        <f t="shared" si="7"/>
        <v>-0.39536596053073458</v>
      </c>
      <c r="I77" s="21">
        <f t="shared" si="8"/>
        <v>-0.83934415002349716</v>
      </c>
    </row>
    <row r="78" spans="1:9" x14ac:dyDescent="0.3">
      <c r="A78" s="37" t="s">
        <v>559</v>
      </c>
      <c r="B78" s="43">
        <v>3.79745702</v>
      </c>
      <c r="C78" s="21">
        <f t="shared" si="9"/>
        <v>5.7990537771126572E-4</v>
      </c>
      <c r="D78" s="43">
        <v>1.56024936</v>
      </c>
      <c r="E78" s="21">
        <f t="shared" si="5"/>
        <v>2.5329789992163085E-4</v>
      </c>
      <c r="F78" s="43">
        <v>4.0094586200000002</v>
      </c>
      <c r="G78" s="21">
        <f t="shared" si="6"/>
        <v>4.3886734429877575E-4</v>
      </c>
      <c r="H78" s="21">
        <f t="shared" si="7"/>
        <v>1.4338782744317227</v>
      </c>
      <c r="I78" s="21">
        <f t="shared" si="8"/>
        <v>-5.2875367996689793E-2</v>
      </c>
    </row>
    <row r="79" spans="1:9" x14ac:dyDescent="0.3">
      <c r="A79" s="37" t="s">
        <v>378</v>
      </c>
      <c r="B79" s="43">
        <v>3.7704878100000001</v>
      </c>
      <c r="C79" s="21">
        <f t="shared" si="9"/>
        <v>5.7578694007543319E-4</v>
      </c>
      <c r="D79" s="43">
        <v>3.0849698299999999</v>
      </c>
      <c r="E79" s="21">
        <f t="shared" si="5"/>
        <v>5.0082788001309649E-4</v>
      </c>
      <c r="F79" s="43">
        <v>1.2981732099999999</v>
      </c>
      <c r="G79" s="21">
        <f t="shared" si="6"/>
        <v>1.4209545056048412E-4</v>
      </c>
      <c r="H79" s="21">
        <f t="shared" si="7"/>
        <v>0.22221221528121071</v>
      </c>
      <c r="I79" s="21">
        <f t="shared" si="8"/>
        <v>1.9044566479691878</v>
      </c>
    </row>
    <row r="80" spans="1:9" x14ac:dyDescent="0.3">
      <c r="A80" s="37" t="s">
        <v>544</v>
      </c>
      <c r="B80" s="43">
        <v>3.61643165</v>
      </c>
      <c r="C80" s="21">
        <f t="shared" si="9"/>
        <v>5.5226119766859825E-4</v>
      </c>
      <c r="D80" s="43">
        <v>1.58587452</v>
      </c>
      <c r="E80" s="21">
        <f t="shared" si="5"/>
        <v>2.5745800367142879E-4</v>
      </c>
      <c r="F80" s="43">
        <v>22.974379420000002</v>
      </c>
      <c r="G80" s="21">
        <f t="shared" si="6"/>
        <v>2.5147297524591608E-3</v>
      </c>
      <c r="H80" s="21">
        <f t="shared" si="7"/>
        <v>1.2804021405173973</v>
      </c>
      <c r="I80" s="21">
        <f t="shared" si="8"/>
        <v>-0.84258849460578822</v>
      </c>
    </row>
    <row r="81" spans="1:9" x14ac:dyDescent="0.3">
      <c r="A81" s="37" t="s">
        <v>508</v>
      </c>
      <c r="B81" s="43">
        <v>3.0359509999999998</v>
      </c>
      <c r="C81" s="21">
        <f t="shared" si="9"/>
        <v>4.6361665243228872E-4</v>
      </c>
      <c r="D81" s="43">
        <v>6.2767849699999996</v>
      </c>
      <c r="E81" s="21">
        <f t="shared" si="5"/>
        <v>1.019001508297787E-3</v>
      </c>
      <c r="F81" s="43">
        <v>7.9071441500000006</v>
      </c>
      <c r="G81" s="21">
        <f t="shared" si="6"/>
        <v>8.6550022908032931E-4</v>
      </c>
      <c r="H81" s="21">
        <f t="shared" si="7"/>
        <v>-0.51632069371336131</v>
      </c>
      <c r="I81" s="21">
        <f t="shared" si="8"/>
        <v>-0.61604962014003506</v>
      </c>
    </row>
    <row r="82" spans="1:9" x14ac:dyDescent="0.3">
      <c r="A82" s="37" t="s">
        <v>450</v>
      </c>
      <c r="B82" s="43">
        <v>2.9886769399999999</v>
      </c>
      <c r="C82" s="21">
        <f t="shared" si="9"/>
        <v>4.5639748405833171E-4</v>
      </c>
      <c r="D82" s="43">
        <v>1.362916E-2</v>
      </c>
      <c r="E82" s="21">
        <f t="shared" si="5"/>
        <v>2.2126191455036997E-6</v>
      </c>
      <c r="F82" s="43">
        <v>0.72878796000000001</v>
      </c>
      <c r="G82" s="21">
        <f t="shared" si="6"/>
        <v>7.9771676646490092E-5</v>
      </c>
      <c r="H82" s="21">
        <f t="shared" si="7"/>
        <v>218.28548347807202</v>
      </c>
      <c r="I82" s="21">
        <f t="shared" si="8"/>
        <v>3.100886820358558</v>
      </c>
    </row>
    <row r="83" spans="1:9" x14ac:dyDescent="0.3">
      <c r="A83" s="37" t="s">
        <v>461</v>
      </c>
      <c r="B83" s="43">
        <v>2.9580277499999998</v>
      </c>
      <c r="C83" s="21">
        <f t="shared" si="9"/>
        <v>4.5171708082798935E-4</v>
      </c>
      <c r="D83" s="43">
        <v>1.9000218899999999</v>
      </c>
      <c r="E83" s="21">
        <f t="shared" si="5"/>
        <v>3.0845810091672008E-4</v>
      </c>
      <c r="F83" s="43">
        <v>2.2394839800000002</v>
      </c>
      <c r="G83" s="21">
        <f t="shared" si="6"/>
        <v>2.4512945014562907E-4</v>
      </c>
      <c r="H83" s="21">
        <f t="shared" si="7"/>
        <v>0.55683877410486038</v>
      </c>
      <c r="I83" s="21">
        <f t="shared" si="8"/>
        <v>0.32085238225280799</v>
      </c>
    </row>
    <row r="84" spans="1:9" x14ac:dyDescent="0.3">
      <c r="A84" s="37" t="s">
        <v>529</v>
      </c>
      <c r="B84" s="43">
        <v>2.7792757799999999</v>
      </c>
      <c r="C84" s="21">
        <f t="shared" si="9"/>
        <v>4.2442006913475815E-4</v>
      </c>
      <c r="D84" s="43">
        <v>4.4540266299999995</v>
      </c>
      <c r="E84" s="21">
        <f t="shared" si="5"/>
        <v>7.2308671966000277E-4</v>
      </c>
      <c r="F84" s="43">
        <v>9.8969257600000002</v>
      </c>
      <c r="G84" s="21">
        <f t="shared" si="6"/>
        <v>1.0832977557985977E-3</v>
      </c>
      <c r="H84" s="21">
        <f t="shared" si="7"/>
        <v>-0.37600827052082531</v>
      </c>
      <c r="I84" s="21">
        <f t="shared" si="8"/>
        <v>-0.71917786922956572</v>
      </c>
    </row>
    <row r="85" spans="1:9" x14ac:dyDescent="0.3">
      <c r="A85" s="37" t="s">
        <v>323</v>
      </c>
      <c r="B85" s="43">
        <v>2.7730665499999998</v>
      </c>
      <c r="C85" s="21">
        <f t="shared" si="9"/>
        <v>4.2347186462592974E-4</v>
      </c>
      <c r="D85" s="43">
        <v>1.313949E-2</v>
      </c>
      <c r="E85" s="21">
        <f t="shared" si="5"/>
        <v>2.1331239149114406E-6</v>
      </c>
      <c r="F85" s="43">
        <v>2.0048627400000001</v>
      </c>
      <c r="G85" s="21">
        <f t="shared" si="6"/>
        <v>2.1944827713108234E-4</v>
      </c>
      <c r="H85" s="21">
        <f t="shared" si="7"/>
        <v>210.04826366929004</v>
      </c>
      <c r="I85" s="21">
        <f t="shared" si="8"/>
        <v>0.38317027628534794</v>
      </c>
    </row>
    <row r="86" spans="1:9" x14ac:dyDescent="0.3">
      <c r="A86" s="37" t="s">
        <v>467</v>
      </c>
      <c r="B86" s="43">
        <v>2.7335823100000001</v>
      </c>
      <c r="C86" s="21">
        <f t="shared" si="9"/>
        <v>4.1744227087667853E-4</v>
      </c>
      <c r="D86" s="43">
        <v>2.2067182000000001</v>
      </c>
      <c r="E86" s="21">
        <f t="shared" si="5"/>
        <v>3.5824855956283902E-4</v>
      </c>
      <c r="F86" s="43">
        <v>1.55143772</v>
      </c>
      <c r="G86" s="21">
        <f t="shared" si="6"/>
        <v>1.6981727872810611E-4</v>
      </c>
      <c r="H86" s="21">
        <f t="shared" si="7"/>
        <v>0.23875459494556206</v>
      </c>
      <c r="I86" s="21">
        <f t="shared" si="8"/>
        <v>0.76196715779219293</v>
      </c>
    </row>
    <row r="87" spans="1:9" x14ac:dyDescent="0.3">
      <c r="A87" s="37" t="s">
        <v>424</v>
      </c>
      <c r="B87" s="43">
        <v>2.6207408999999999</v>
      </c>
      <c r="C87" s="21">
        <f t="shared" si="9"/>
        <v>4.0021038644905122E-4</v>
      </c>
      <c r="D87" s="43">
        <v>1.8131326999999999</v>
      </c>
      <c r="E87" s="21">
        <f t="shared" si="5"/>
        <v>2.9435211893901137E-4</v>
      </c>
      <c r="F87" s="43">
        <v>1.6447928500000002</v>
      </c>
      <c r="G87" s="21">
        <f t="shared" si="6"/>
        <v>1.8003574507550714E-4</v>
      </c>
      <c r="H87" s="21">
        <f t="shared" si="7"/>
        <v>0.44542145205367478</v>
      </c>
      <c r="I87" s="21">
        <f t="shared" si="8"/>
        <v>0.59335620895968733</v>
      </c>
    </row>
    <row r="88" spans="1:9" x14ac:dyDescent="0.3">
      <c r="A88" s="37" t="s">
        <v>491</v>
      </c>
      <c r="B88" s="43">
        <v>2.5951141600000001</v>
      </c>
      <c r="C88" s="21">
        <f t="shared" si="9"/>
        <v>3.9629695589251307E-4</v>
      </c>
      <c r="D88" s="43">
        <v>0.24561117999999998</v>
      </c>
      <c r="E88" s="21">
        <f t="shared" si="5"/>
        <v>3.9873623848994025E-5</v>
      </c>
      <c r="F88" s="43">
        <v>3.64439007</v>
      </c>
      <c r="G88" s="21">
        <f t="shared" si="6"/>
        <v>3.9890766888865648E-4</v>
      </c>
      <c r="H88" s="21">
        <f t="shared" si="7"/>
        <v>9.5659447587035746</v>
      </c>
      <c r="I88" s="21">
        <f t="shared" si="8"/>
        <v>-0.28791536851048438</v>
      </c>
    </row>
    <row r="89" spans="1:9" x14ac:dyDescent="0.3">
      <c r="A89" s="37" t="s">
        <v>528</v>
      </c>
      <c r="B89" s="43">
        <v>2.4667923799999998</v>
      </c>
      <c r="C89" s="21">
        <f t="shared" si="9"/>
        <v>3.7670108162519034E-4</v>
      </c>
      <c r="D89" s="43">
        <v>1.4828938500000002</v>
      </c>
      <c r="E89" s="21">
        <f t="shared" si="5"/>
        <v>2.407396584426107E-4</v>
      </c>
      <c r="F89" s="43">
        <v>6.2474435000000001</v>
      </c>
      <c r="G89" s="21">
        <f t="shared" si="6"/>
        <v>6.838327059481284E-4</v>
      </c>
      <c r="H89" s="21">
        <f t="shared" si="7"/>
        <v>0.66349896184409918</v>
      </c>
      <c r="I89" s="21">
        <f t="shared" si="8"/>
        <v>-0.60515171045564475</v>
      </c>
    </row>
    <row r="90" spans="1:9" x14ac:dyDescent="0.3">
      <c r="A90" s="37" t="s">
        <v>489</v>
      </c>
      <c r="B90" s="43">
        <v>2.3319586600000002</v>
      </c>
      <c r="C90" s="21">
        <f t="shared" si="9"/>
        <v>3.5611077634641861E-4</v>
      </c>
      <c r="D90" s="43">
        <v>6.4786990000000003E-2</v>
      </c>
      <c r="E90" s="21">
        <f t="shared" si="5"/>
        <v>1.0517811402431019E-5</v>
      </c>
      <c r="F90" s="43">
        <v>0.68535752000000005</v>
      </c>
      <c r="G90" s="21">
        <f t="shared" si="6"/>
        <v>7.5017867299399918E-5</v>
      </c>
      <c r="H90" s="21">
        <f t="shared" si="7"/>
        <v>34.994242979956319</v>
      </c>
      <c r="I90" s="21">
        <f t="shared" si="8"/>
        <v>2.402543332420136</v>
      </c>
    </row>
    <row r="91" spans="1:9" x14ac:dyDescent="0.3">
      <c r="A91" s="37" t="s">
        <v>337</v>
      </c>
      <c r="B91" s="43">
        <v>2.27220289</v>
      </c>
      <c r="C91" s="21">
        <f t="shared" si="9"/>
        <v>3.4698554011865543E-4</v>
      </c>
      <c r="D91" s="43">
        <v>1.0733618</v>
      </c>
      <c r="E91" s="21">
        <f t="shared" si="5"/>
        <v>1.7425438315584477E-4</v>
      </c>
      <c r="F91" s="43">
        <v>1.80335709</v>
      </c>
      <c r="G91" s="21">
        <f t="shared" si="6"/>
        <v>1.973918705540022E-4</v>
      </c>
      <c r="H91" s="21">
        <f t="shared" si="7"/>
        <v>1.1169030703347183</v>
      </c>
      <c r="I91" s="21">
        <f t="shared" si="8"/>
        <v>0.2599850038574445</v>
      </c>
    </row>
    <row r="92" spans="1:9" x14ac:dyDescent="0.3">
      <c r="A92" s="37" t="s">
        <v>427</v>
      </c>
      <c r="B92" s="43">
        <v>2.2259945600000002</v>
      </c>
      <c r="C92" s="21">
        <f t="shared" si="9"/>
        <v>3.39929118170776E-4</v>
      </c>
      <c r="D92" s="43">
        <v>1.3455966000000001</v>
      </c>
      <c r="E92" s="21">
        <f t="shared" si="5"/>
        <v>2.18450205242633E-4</v>
      </c>
      <c r="F92" s="43">
        <v>0.12945735</v>
      </c>
      <c r="G92" s="21">
        <f t="shared" si="6"/>
        <v>1.4170143348295018E-5</v>
      </c>
      <c r="H92" s="21">
        <f t="shared" si="7"/>
        <v>0.65428075546564246</v>
      </c>
      <c r="I92" s="21">
        <f t="shared" si="8"/>
        <v>16.194810182658614</v>
      </c>
    </row>
    <row r="93" spans="1:9" x14ac:dyDescent="0.3">
      <c r="A93" s="37" t="s">
        <v>452</v>
      </c>
      <c r="B93" s="43">
        <v>2.1157059500000002</v>
      </c>
      <c r="C93" s="21">
        <f t="shared" si="9"/>
        <v>3.2308706895140118E-4</v>
      </c>
      <c r="D93" s="43">
        <v>0.26600573999999999</v>
      </c>
      <c r="E93" s="21">
        <f t="shared" si="5"/>
        <v>4.3184568464812161E-5</v>
      </c>
      <c r="F93" s="43">
        <v>0.21794505</v>
      </c>
      <c r="G93" s="21">
        <f t="shared" si="6"/>
        <v>2.3855830515233975E-5</v>
      </c>
      <c r="H93" s="21">
        <f t="shared" si="7"/>
        <v>6.953610136382772</v>
      </c>
      <c r="I93" s="21">
        <f t="shared" si="8"/>
        <v>8.7075200836174087</v>
      </c>
    </row>
    <row r="94" spans="1:9" x14ac:dyDescent="0.3">
      <c r="A94" s="37" t="s">
        <v>369</v>
      </c>
      <c r="B94" s="43">
        <v>2.07767064</v>
      </c>
      <c r="C94" s="21">
        <f t="shared" si="9"/>
        <v>3.172787396679495E-4</v>
      </c>
      <c r="D94" s="43">
        <v>1.82924449</v>
      </c>
      <c r="E94" s="21">
        <f t="shared" si="5"/>
        <v>2.969677794068858E-4</v>
      </c>
      <c r="F94" s="43">
        <v>1.63392928</v>
      </c>
      <c r="G94" s="21">
        <f t="shared" si="6"/>
        <v>1.7884664036902089E-4</v>
      </c>
      <c r="H94" s="21">
        <f t="shared" si="7"/>
        <v>0.13580806248595012</v>
      </c>
      <c r="I94" s="21">
        <f t="shared" si="8"/>
        <v>0.27157929381129642</v>
      </c>
    </row>
    <row r="95" spans="1:9" x14ac:dyDescent="0.3">
      <c r="A95" s="37" t="s">
        <v>397</v>
      </c>
      <c r="B95" s="43">
        <v>2.03809336</v>
      </c>
      <c r="C95" s="21">
        <f t="shared" si="9"/>
        <v>3.1123493788525424E-4</v>
      </c>
      <c r="D95" s="43">
        <v>1.5363800000000002E-3</v>
      </c>
      <c r="E95" s="21">
        <f t="shared" si="5"/>
        <v>2.4942284064234145E-7</v>
      </c>
      <c r="F95" s="43">
        <v>6.4687380000000003E-2</v>
      </c>
      <c r="G95" s="21">
        <f t="shared" si="6"/>
        <v>7.0805516058040131E-6</v>
      </c>
      <c r="H95" s="21">
        <f t="shared" si="7"/>
        <v>1325.555513609914</v>
      </c>
      <c r="I95" s="21">
        <f t="shared" si="8"/>
        <v>30.506815703464877</v>
      </c>
    </row>
    <row r="96" spans="1:9" x14ac:dyDescent="0.3">
      <c r="A96" s="37" t="s">
        <v>501</v>
      </c>
      <c r="B96" s="43">
        <v>1.84046143</v>
      </c>
      <c r="C96" s="21">
        <f t="shared" si="9"/>
        <v>2.8105478879841708E-4</v>
      </c>
      <c r="D96" s="43">
        <v>2.7538959999999998E-2</v>
      </c>
      <c r="E96" s="21">
        <f t="shared" si="5"/>
        <v>4.4707986510731819E-6</v>
      </c>
      <c r="F96" s="43">
        <v>3.9536330000000001E-2</v>
      </c>
      <c r="G96" s="21">
        <f t="shared" si="6"/>
        <v>4.3275678326915915E-6</v>
      </c>
      <c r="H96" s="21">
        <f t="shared" si="7"/>
        <v>65.831188614239608</v>
      </c>
      <c r="I96" s="21">
        <f t="shared" si="8"/>
        <v>45.551144984878462</v>
      </c>
    </row>
    <row r="97" spans="1:9" x14ac:dyDescent="0.3">
      <c r="A97" s="37" t="s">
        <v>423</v>
      </c>
      <c r="B97" s="43">
        <v>1.8169685</v>
      </c>
      <c r="C97" s="21">
        <f t="shared" si="9"/>
        <v>2.7746720995988308E-4</v>
      </c>
      <c r="D97" s="43">
        <v>0.20725270000000001</v>
      </c>
      <c r="E97" s="21">
        <f t="shared" si="5"/>
        <v>3.3646335649250191E-5</v>
      </c>
      <c r="F97" s="43">
        <v>0.31379465999999995</v>
      </c>
      <c r="G97" s="21">
        <f t="shared" si="6"/>
        <v>3.4347337668579616E-5</v>
      </c>
      <c r="H97" s="21">
        <f t="shared" si="7"/>
        <v>7.7669231812179031</v>
      </c>
      <c r="I97" s="21">
        <f t="shared" si="8"/>
        <v>4.7903104533391367</v>
      </c>
    </row>
    <row r="98" spans="1:9" x14ac:dyDescent="0.3">
      <c r="A98" s="37" t="s">
        <v>417</v>
      </c>
      <c r="B98" s="43">
        <v>1.7652710700000001</v>
      </c>
      <c r="C98" s="21">
        <f t="shared" si="9"/>
        <v>2.6957255374311526E-4</v>
      </c>
      <c r="D98" s="43">
        <v>9.437769E-2</v>
      </c>
      <c r="E98" s="21">
        <f t="shared" si="5"/>
        <v>1.5321698754905884E-5</v>
      </c>
      <c r="F98" s="43">
        <v>0.65364124000000001</v>
      </c>
      <c r="G98" s="21">
        <f t="shared" si="6"/>
        <v>7.1546266543825486E-5</v>
      </c>
      <c r="H98" s="21">
        <f t="shared" si="7"/>
        <v>17.704325884644984</v>
      </c>
      <c r="I98" s="21">
        <f t="shared" si="8"/>
        <v>1.700672726831006</v>
      </c>
    </row>
    <row r="99" spans="1:9" x14ac:dyDescent="0.3">
      <c r="A99" s="37" t="s">
        <v>554</v>
      </c>
      <c r="B99" s="43">
        <v>1.6837529899999999</v>
      </c>
      <c r="C99" s="21">
        <f t="shared" si="9"/>
        <v>2.5712401970475049E-4</v>
      </c>
      <c r="D99" s="43">
        <v>0.16218245000000001</v>
      </c>
      <c r="E99" s="21">
        <f t="shared" si="5"/>
        <v>2.6329428514647751E-5</v>
      </c>
      <c r="F99" s="43">
        <v>0.18311194</v>
      </c>
      <c r="G99" s="21">
        <f t="shared" si="6"/>
        <v>2.0043067763895956E-5</v>
      </c>
      <c r="H99" s="21">
        <f t="shared" si="7"/>
        <v>9.3818445830606194</v>
      </c>
      <c r="I99" s="21">
        <f t="shared" si="8"/>
        <v>8.1952113554146155</v>
      </c>
    </row>
    <row r="100" spans="1:9" x14ac:dyDescent="0.3">
      <c r="A100" s="37" t="s">
        <v>523</v>
      </c>
      <c r="B100" s="43">
        <v>1.65625146</v>
      </c>
      <c r="C100" s="21">
        <f t="shared" si="9"/>
        <v>2.5292429208221439E-4</v>
      </c>
      <c r="D100" s="43">
        <v>1.2345663999999998</v>
      </c>
      <c r="E100" s="21">
        <f t="shared" si="5"/>
        <v>2.0042506310261076E-4</v>
      </c>
      <c r="F100" s="43">
        <v>24.734741360000001</v>
      </c>
      <c r="G100" s="21">
        <f t="shared" si="6"/>
        <v>2.707415459641354E-3</v>
      </c>
      <c r="H100" s="21">
        <f t="shared" si="7"/>
        <v>0.34156531394342204</v>
      </c>
      <c r="I100" s="21">
        <f t="shared" si="8"/>
        <v>-0.93303946720549014</v>
      </c>
    </row>
    <row r="101" spans="1:9" x14ac:dyDescent="0.3">
      <c r="A101" s="37" t="s">
        <v>435</v>
      </c>
      <c r="B101" s="43">
        <v>1.6530100599999999</v>
      </c>
      <c r="C101" s="21">
        <f t="shared" si="9"/>
        <v>2.5242930154475377E-4</v>
      </c>
      <c r="D101" s="43">
        <v>1.4210123899999998</v>
      </c>
      <c r="E101" s="21">
        <f t="shared" si="5"/>
        <v>2.3069354385097613E-4</v>
      </c>
      <c r="F101" s="43">
        <v>1.1608234799999999</v>
      </c>
      <c r="G101" s="21">
        <f t="shared" si="6"/>
        <v>1.2706142303752296E-4</v>
      </c>
      <c r="H101" s="21">
        <f t="shared" si="7"/>
        <v>0.16326224291401159</v>
      </c>
      <c r="I101" s="21">
        <f t="shared" si="8"/>
        <v>0.42399778129918597</v>
      </c>
    </row>
    <row r="102" spans="1:9" x14ac:dyDescent="0.3">
      <c r="A102" s="37" t="s">
        <v>532</v>
      </c>
      <c r="B102" s="43">
        <v>1.5625759800000001</v>
      </c>
      <c r="C102" s="21">
        <f t="shared" si="9"/>
        <v>2.3861921520429777E-4</v>
      </c>
      <c r="D102" s="43">
        <v>0.675149</v>
      </c>
      <c r="E102" s="21">
        <f t="shared" si="5"/>
        <v>1.0960672583399692E-4</v>
      </c>
      <c r="F102" s="43">
        <v>0.154117</v>
      </c>
      <c r="G102" s="21">
        <f t="shared" si="6"/>
        <v>1.6869339457428899E-5</v>
      </c>
      <c r="H102" s="21">
        <f t="shared" si="7"/>
        <v>1.3144164917670027</v>
      </c>
      <c r="I102" s="21">
        <f t="shared" si="8"/>
        <v>9.1388943465029815</v>
      </c>
    </row>
    <row r="103" spans="1:9" x14ac:dyDescent="0.3">
      <c r="A103" s="37" t="s">
        <v>568</v>
      </c>
      <c r="B103" s="43">
        <v>1.4540950400000001</v>
      </c>
      <c r="C103" s="21">
        <f t="shared" si="9"/>
        <v>2.2205321323143722E-4</v>
      </c>
      <c r="D103" s="43">
        <v>0.11756542</v>
      </c>
      <c r="E103" s="21">
        <f t="shared" si="5"/>
        <v>1.9086099153666373E-5</v>
      </c>
      <c r="F103" s="43">
        <v>0.42036784000000005</v>
      </c>
      <c r="G103" s="21">
        <f t="shared" si="6"/>
        <v>4.6012625407619917E-5</v>
      </c>
      <c r="H103" s="21">
        <f t="shared" si="7"/>
        <v>11.368390637314953</v>
      </c>
      <c r="I103" s="21">
        <f t="shared" si="8"/>
        <v>2.4591015335521385</v>
      </c>
    </row>
    <row r="104" spans="1:9" x14ac:dyDescent="0.3">
      <c r="A104" s="37" t="s">
        <v>487</v>
      </c>
      <c r="B104" s="43">
        <v>1.3694208400000001</v>
      </c>
      <c r="C104" s="21">
        <f t="shared" si="9"/>
        <v>2.0912271166820972E-4</v>
      </c>
      <c r="D104" s="43">
        <v>0.76203741000000003</v>
      </c>
      <c r="E104" s="21">
        <f t="shared" si="5"/>
        <v>1.237125811829968E-4</v>
      </c>
      <c r="F104" s="43">
        <v>1.75548024</v>
      </c>
      <c r="G104" s="21">
        <f t="shared" si="6"/>
        <v>1.9215136603599055E-4</v>
      </c>
      <c r="H104" s="21">
        <f t="shared" si="7"/>
        <v>0.7970519846263191</v>
      </c>
      <c r="I104" s="21">
        <f t="shared" si="8"/>
        <v>-0.219916687868842</v>
      </c>
    </row>
    <row r="105" spans="1:9" x14ac:dyDescent="0.3">
      <c r="A105" s="37" t="s">
        <v>354</v>
      </c>
      <c r="B105" s="43">
        <v>1.2926494099999999</v>
      </c>
      <c r="C105" s="21">
        <f t="shared" si="9"/>
        <v>1.9739903319677198E-4</v>
      </c>
      <c r="D105" s="43">
        <v>3.1261854900000001</v>
      </c>
      <c r="E105" s="21">
        <f t="shared" si="5"/>
        <v>5.0751901566713328E-4</v>
      </c>
      <c r="F105" s="43">
        <v>2.8393697700000002</v>
      </c>
      <c r="G105" s="21">
        <f t="shared" si="6"/>
        <v>3.1079175233940333E-4</v>
      </c>
      <c r="H105" s="21">
        <f t="shared" si="7"/>
        <v>-0.58650904940384718</v>
      </c>
      <c r="I105" s="21">
        <f t="shared" si="8"/>
        <v>-0.54474072955985586</v>
      </c>
    </row>
    <row r="106" spans="1:9" x14ac:dyDescent="0.3">
      <c r="A106" s="37" t="s">
        <v>490</v>
      </c>
      <c r="B106" s="43">
        <v>1.2847573799999998</v>
      </c>
      <c r="C106" s="21">
        <f t="shared" si="9"/>
        <v>1.9619385019826666E-4</v>
      </c>
      <c r="D106" s="43">
        <v>3.0388147700000001</v>
      </c>
      <c r="E106" s="21">
        <f t="shared" si="5"/>
        <v>4.9333485994305026E-4</v>
      </c>
      <c r="F106" s="43">
        <v>1.2610628899999998</v>
      </c>
      <c r="G106" s="21">
        <f t="shared" si="6"/>
        <v>1.3803342894408999E-4</v>
      </c>
      <c r="H106" s="21">
        <f t="shared" si="7"/>
        <v>-0.57721760711331549</v>
      </c>
      <c r="I106" s="21">
        <f t="shared" si="8"/>
        <v>1.8789300825433175E-2</v>
      </c>
    </row>
    <row r="107" spans="1:9" x14ac:dyDescent="0.3">
      <c r="A107" s="37" t="s">
        <v>473</v>
      </c>
      <c r="B107" s="43">
        <v>1.244364</v>
      </c>
      <c r="C107" s="21">
        <f t="shared" si="9"/>
        <v>1.9002542270519273E-4</v>
      </c>
      <c r="D107" s="43">
        <v>4.2668699999999999E-3</v>
      </c>
      <c r="E107" s="21">
        <f t="shared" si="5"/>
        <v>6.9270287041720627E-7</v>
      </c>
      <c r="F107" s="43">
        <v>0.88712681000000004</v>
      </c>
      <c r="G107" s="21">
        <f t="shared" si="6"/>
        <v>9.710313138509075E-5</v>
      </c>
      <c r="H107" s="21">
        <f t="shared" si="7"/>
        <v>290.63391432127065</v>
      </c>
      <c r="I107" s="21">
        <f t="shared" si="8"/>
        <v>0.40269010695325513</v>
      </c>
    </row>
    <row r="108" spans="1:9" x14ac:dyDescent="0.3">
      <c r="A108" s="37" t="s">
        <v>517</v>
      </c>
      <c r="B108" s="43">
        <v>1.02311891</v>
      </c>
      <c r="C108" s="21">
        <f t="shared" si="9"/>
        <v>1.562393345921499E-4</v>
      </c>
      <c r="D108" s="43">
        <v>0.96777504000000003</v>
      </c>
      <c r="E108" s="21">
        <f t="shared" si="5"/>
        <v>1.571129535528682E-4</v>
      </c>
      <c r="F108" s="43">
        <v>0.86774567000000002</v>
      </c>
      <c r="G108" s="21">
        <f t="shared" si="6"/>
        <v>9.4981710453383316E-5</v>
      </c>
      <c r="H108" s="21">
        <f t="shared" si="7"/>
        <v>5.7186709423710624E-2</v>
      </c>
      <c r="I108" s="21">
        <f t="shared" si="8"/>
        <v>0.17905389259965987</v>
      </c>
    </row>
    <row r="109" spans="1:9" x14ac:dyDescent="0.3">
      <c r="A109" s="37" t="s">
        <v>553</v>
      </c>
      <c r="B109" s="43">
        <v>0.98280160999999999</v>
      </c>
      <c r="C109" s="21">
        <f t="shared" si="9"/>
        <v>1.5008252519005207E-4</v>
      </c>
      <c r="D109" s="43">
        <v>9.4041130000000001E-2</v>
      </c>
      <c r="E109" s="21">
        <f t="shared" si="5"/>
        <v>1.526706009048264E-5</v>
      </c>
      <c r="F109" s="43">
        <v>0.11766125999999999</v>
      </c>
      <c r="G109" s="21">
        <f t="shared" si="6"/>
        <v>1.287896686237599E-5</v>
      </c>
      <c r="H109" s="21">
        <f t="shared" si="7"/>
        <v>9.4507635116677129</v>
      </c>
      <c r="I109" s="21">
        <f t="shared" si="8"/>
        <v>7.3528054178580113</v>
      </c>
    </row>
    <row r="110" spans="1:9" x14ac:dyDescent="0.3">
      <c r="A110" s="37" t="s">
        <v>557</v>
      </c>
      <c r="B110" s="43">
        <v>0.9708254300000001</v>
      </c>
      <c r="C110" s="21">
        <f t="shared" si="9"/>
        <v>1.4825365625227064E-4</v>
      </c>
      <c r="D110" s="43">
        <v>0.20632682999999999</v>
      </c>
      <c r="E110" s="21">
        <f t="shared" si="5"/>
        <v>3.3496025748401742E-5</v>
      </c>
      <c r="F110" s="43">
        <v>1.0314113299999998</v>
      </c>
      <c r="G110" s="21">
        <f t="shared" si="6"/>
        <v>1.128962271910835E-4</v>
      </c>
      <c r="H110" s="21">
        <f t="shared" si="7"/>
        <v>3.7052796284419243</v>
      </c>
      <c r="I110" s="21">
        <f t="shared" si="8"/>
        <v>-5.8740774158453135E-2</v>
      </c>
    </row>
    <row r="111" spans="1:9" x14ac:dyDescent="0.3">
      <c r="A111" s="37" t="s">
        <v>512</v>
      </c>
      <c r="B111" s="43">
        <v>0.96511245999999995</v>
      </c>
      <c r="C111" s="21">
        <f t="shared" si="9"/>
        <v>1.4738123504822416E-4</v>
      </c>
      <c r="D111" s="43">
        <v>0.10625</v>
      </c>
      <c r="E111" s="21">
        <f t="shared" si="5"/>
        <v>1.7249102968177652E-5</v>
      </c>
      <c r="F111" s="43">
        <v>5.200432E-2</v>
      </c>
      <c r="G111" s="21">
        <f t="shared" si="6"/>
        <v>5.6922891526097631E-6</v>
      </c>
      <c r="H111" s="21">
        <f t="shared" si="7"/>
        <v>8.0834113882352945</v>
      </c>
      <c r="I111" s="21">
        <f t="shared" si="8"/>
        <v>17.558313232439151</v>
      </c>
    </row>
    <row r="112" spans="1:9" x14ac:dyDescent="0.3">
      <c r="A112" s="37" t="s">
        <v>446</v>
      </c>
      <c r="B112" s="43">
        <v>0.96464516</v>
      </c>
      <c r="C112" s="21">
        <f t="shared" si="9"/>
        <v>1.4730987419237318E-4</v>
      </c>
      <c r="D112" s="43">
        <v>7.5464240000000002E-2</v>
      </c>
      <c r="E112" s="21">
        <f t="shared" si="5"/>
        <v>1.2251204199296664E-5</v>
      </c>
      <c r="F112" s="43">
        <v>1.0463880699999999</v>
      </c>
      <c r="G112" s="21">
        <f t="shared" si="6"/>
        <v>1.1453555128268699E-4</v>
      </c>
      <c r="H112" s="21">
        <f t="shared" si="7"/>
        <v>11.782811567439094</v>
      </c>
      <c r="I112" s="21">
        <f t="shared" si="8"/>
        <v>-7.8119115023931651E-2</v>
      </c>
    </row>
    <row r="113" spans="1:9" x14ac:dyDescent="0.3">
      <c r="A113" s="37" t="s">
        <v>493</v>
      </c>
      <c r="B113" s="43">
        <v>0.94794747999999995</v>
      </c>
      <c r="C113" s="21">
        <f t="shared" si="9"/>
        <v>1.4475999031579362E-4</v>
      </c>
      <c r="D113" s="43">
        <v>0.23901385999999999</v>
      </c>
      <c r="E113" s="21">
        <f t="shared" si="5"/>
        <v>3.8802585241991505E-5</v>
      </c>
      <c r="F113" s="43">
        <v>0.78541441000000001</v>
      </c>
      <c r="G113" s="21">
        <f t="shared" si="6"/>
        <v>8.5969894930774929E-5</v>
      </c>
      <c r="H113" s="21">
        <f t="shared" si="7"/>
        <v>2.9660774483956702</v>
      </c>
      <c r="I113" s="21">
        <f t="shared" si="8"/>
        <v>0.20693925134375868</v>
      </c>
    </row>
    <row r="114" spans="1:9" x14ac:dyDescent="0.3">
      <c r="A114" s="37" t="s">
        <v>437</v>
      </c>
      <c r="B114" s="43">
        <v>0.92942681000000005</v>
      </c>
      <c r="C114" s="21">
        <f t="shared" si="9"/>
        <v>1.4193171969278189E-4</v>
      </c>
      <c r="D114" s="43">
        <v>0.28014718</v>
      </c>
      <c r="E114" s="21">
        <f t="shared" si="5"/>
        <v>4.5480353450019752E-5</v>
      </c>
      <c r="F114" s="43">
        <v>0.25785739000000002</v>
      </c>
      <c r="G114" s="21">
        <f t="shared" si="6"/>
        <v>2.8224555652631653E-5</v>
      </c>
      <c r="H114" s="21">
        <f t="shared" si="7"/>
        <v>2.3176375717935125</v>
      </c>
      <c r="I114" s="21">
        <f t="shared" si="8"/>
        <v>2.6044218472854315</v>
      </c>
    </row>
    <row r="115" spans="1:9" x14ac:dyDescent="0.3">
      <c r="A115" s="37" t="s">
        <v>500</v>
      </c>
      <c r="B115" s="43">
        <v>0.84050917000000003</v>
      </c>
      <c r="C115" s="21">
        <f t="shared" si="9"/>
        <v>1.2835320719406919E-4</v>
      </c>
      <c r="D115" s="43">
        <v>17.76308684</v>
      </c>
      <c r="E115" s="21">
        <f t="shared" si="5"/>
        <v>2.883739425278507E-3</v>
      </c>
      <c r="F115" s="43">
        <v>7.9238927300000004</v>
      </c>
      <c r="G115" s="21">
        <f t="shared" si="6"/>
        <v>8.6733349524467131E-4</v>
      </c>
      <c r="H115" s="21">
        <f t="shared" si="7"/>
        <v>-0.95268225744934765</v>
      </c>
      <c r="I115" s="21">
        <f t="shared" si="8"/>
        <v>-0.89392724022905845</v>
      </c>
    </row>
    <row r="116" spans="1:9" x14ac:dyDescent="0.3">
      <c r="A116" s="37" t="s">
        <v>321</v>
      </c>
      <c r="B116" s="43">
        <v>0.82870393000000009</v>
      </c>
      <c r="C116" s="21">
        <f t="shared" si="9"/>
        <v>1.2655044231085476E-4</v>
      </c>
      <c r="D116" s="43">
        <v>0.71228100000000005</v>
      </c>
      <c r="E116" s="21">
        <f t="shared" si="5"/>
        <v>1.1563490175319102E-4</v>
      </c>
      <c r="F116" s="43">
        <v>1.8443588899999999</v>
      </c>
      <c r="G116" s="21">
        <f t="shared" si="6"/>
        <v>2.0187984581024004E-4</v>
      </c>
      <c r="H116" s="21">
        <f t="shared" si="7"/>
        <v>0.16345084313634661</v>
      </c>
      <c r="I116" s="21">
        <f t="shared" si="8"/>
        <v>-0.55068184695875533</v>
      </c>
    </row>
    <row r="117" spans="1:9" x14ac:dyDescent="0.3">
      <c r="A117" s="37" t="s">
        <v>574</v>
      </c>
      <c r="B117" s="43">
        <v>0.82811307999999995</v>
      </c>
      <c r="C117" s="21">
        <f t="shared" si="9"/>
        <v>1.2646021427387732E-4</v>
      </c>
      <c r="D117" s="43">
        <v>9.7660830000000004E-2</v>
      </c>
      <c r="E117" s="21">
        <f t="shared" si="5"/>
        <v>1.5854698471790051E-5</v>
      </c>
      <c r="F117" s="43">
        <v>9.5160469999999997E-2</v>
      </c>
      <c r="G117" s="21">
        <f t="shared" si="6"/>
        <v>1.0416075263329023E-5</v>
      </c>
      <c r="H117" s="21">
        <f t="shared" si="7"/>
        <v>7.4794802583594659</v>
      </c>
      <c r="I117" s="21">
        <f t="shared" si="8"/>
        <v>7.7022802640634289</v>
      </c>
    </row>
    <row r="118" spans="1:9" x14ac:dyDescent="0.3">
      <c r="A118" s="37" t="s">
        <v>525</v>
      </c>
      <c r="B118" s="43">
        <v>0.80219794999999994</v>
      </c>
      <c r="C118" s="21">
        <f t="shared" si="9"/>
        <v>1.2250274400576444E-4</v>
      </c>
      <c r="D118" s="43">
        <v>0.34138680999999998</v>
      </c>
      <c r="E118" s="21">
        <f t="shared" si="5"/>
        <v>5.5422270472166581E-5</v>
      </c>
      <c r="F118" s="43">
        <v>0.9862608100000001</v>
      </c>
      <c r="G118" s="21">
        <f t="shared" si="6"/>
        <v>1.0795414131762744E-4</v>
      </c>
      <c r="H118" s="21">
        <f t="shared" si="7"/>
        <v>1.3498211603430139</v>
      </c>
      <c r="I118" s="21">
        <f t="shared" si="8"/>
        <v>-0.18662696330801198</v>
      </c>
    </row>
    <row r="119" spans="1:9" x14ac:dyDescent="0.3">
      <c r="A119" s="37" t="s">
        <v>466</v>
      </c>
      <c r="B119" s="43">
        <v>0.68616725000000001</v>
      </c>
      <c r="C119" s="21">
        <f t="shared" si="9"/>
        <v>1.0478382669999264E-4</v>
      </c>
      <c r="D119" s="43">
        <v>0.54218699999999997</v>
      </c>
      <c r="E119" s="21">
        <f t="shared" si="5"/>
        <v>8.8021076621245511E-5</v>
      </c>
      <c r="F119" s="43">
        <v>0.62080184999999999</v>
      </c>
      <c r="G119" s="21">
        <f t="shared" si="6"/>
        <v>6.7951732407520632E-5</v>
      </c>
      <c r="H119" s="21">
        <f t="shared" si="7"/>
        <v>0.2655545964768613</v>
      </c>
      <c r="I119" s="21">
        <f t="shared" si="8"/>
        <v>0.10529188983570203</v>
      </c>
    </row>
    <row r="120" spans="1:9" x14ac:dyDescent="0.3">
      <c r="A120" s="37" t="s">
        <v>344</v>
      </c>
      <c r="B120" s="43">
        <v>0.67006871000000001</v>
      </c>
      <c r="C120" s="21">
        <f t="shared" si="9"/>
        <v>1.0232543681693877E-4</v>
      </c>
      <c r="D120" s="43">
        <v>0.42256442</v>
      </c>
      <c r="E120" s="21">
        <f t="shared" si="5"/>
        <v>6.8601008858995463E-5</v>
      </c>
      <c r="F120" s="43">
        <v>0.34350535999999998</v>
      </c>
      <c r="G120" s="21">
        <f t="shared" si="6"/>
        <v>3.7599411637173827E-5</v>
      </c>
      <c r="H120" s="21">
        <f t="shared" si="7"/>
        <v>0.58571966376156337</v>
      </c>
      <c r="I120" s="21">
        <f t="shared" si="8"/>
        <v>0.95067905199499658</v>
      </c>
    </row>
    <row r="121" spans="1:9" x14ac:dyDescent="0.3">
      <c r="A121" s="37" t="s">
        <v>350</v>
      </c>
      <c r="B121" s="43">
        <v>0.66270372999999994</v>
      </c>
      <c r="C121" s="21">
        <f t="shared" si="9"/>
        <v>1.01200739029382E-4</v>
      </c>
      <c r="D121" s="43">
        <v>1.06791E-2</v>
      </c>
      <c r="E121" s="21">
        <f t="shared" si="5"/>
        <v>1.733693134187915E-6</v>
      </c>
      <c r="F121" s="43">
        <v>1.500129E-2</v>
      </c>
      <c r="G121" s="21">
        <f t="shared" si="6"/>
        <v>1.642011285642295E-6</v>
      </c>
      <c r="H121" s="21">
        <f t="shared" si="7"/>
        <v>61.05614049873116</v>
      </c>
      <c r="I121" s="21">
        <f t="shared" si="8"/>
        <v>43.176449492010349</v>
      </c>
    </row>
    <row r="122" spans="1:9" x14ac:dyDescent="0.3">
      <c r="A122" s="37" t="s">
        <v>440</v>
      </c>
      <c r="B122" s="43">
        <v>0.62311987999999996</v>
      </c>
      <c r="C122" s="21">
        <f t="shared" si="9"/>
        <v>9.5155933949398212E-5</v>
      </c>
      <c r="D122" s="43">
        <v>1.63962893</v>
      </c>
      <c r="E122" s="21">
        <f t="shared" si="5"/>
        <v>2.6618473640633363E-4</v>
      </c>
      <c r="F122" s="43">
        <v>1.0512487500000001</v>
      </c>
      <c r="G122" s="21">
        <f t="shared" si="6"/>
        <v>1.1506759162161091E-4</v>
      </c>
      <c r="H122" s="21">
        <f t="shared" si="7"/>
        <v>-0.61996286562228442</v>
      </c>
      <c r="I122" s="21">
        <f t="shared" si="8"/>
        <v>-0.40725743550230153</v>
      </c>
    </row>
    <row r="123" spans="1:9" x14ac:dyDescent="0.3">
      <c r="A123" s="37" t="s">
        <v>453</v>
      </c>
      <c r="B123" s="43">
        <v>0.60362821999999994</v>
      </c>
      <c r="C123" s="21">
        <f t="shared" si="9"/>
        <v>9.2179384538835141E-5</v>
      </c>
      <c r="D123" s="43">
        <v>0.84056487999999996</v>
      </c>
      <c r="E123" s="21">
        <f t="shared" si="5"/>
        <v>1.364610839205072E-4</v>
      </c>
      <c r="F123" s="43">
        <v>1.3971427599999999</v>
      </c>
      <c r="G123" s="21">
        <f t="shared" si="6"/>
        <v>1.5292846012399095E-4</v>
      </c>
      <c r="H123" s="21">
        <f t="shared" si="7"/>
        <v>-0.28187789620713155</v>
      </c>
      <c r="I123" s="21">
        <f t="shared" si="8"/>
        <v>-0.56795523171876872</v>
      </c>
    </row>
    <row r="124" spans="1:9" x14ac:dyDescent="0.3">
      <c r="A124" s="37" t="s">
        <v>438</v>
      </c>
      <c r="B124" s="43">
        <v>0.59869631000000001</v>
      </c>
      <c r="C124" s="21">
        <f t="shared" si="9"/>
        <v>9.1426238126295119E-5</v>
      </c>
      <c r="D124" s="43">
        <v>9.6551710000000013E-2</v>
      </c>
      <c r="E124" s="21">
        <f t="shared" si="5"/>
        <v>1.5674638941587087E-5</v>
      </c>
      <c r="F124" s="43">
        <v>2.0302849999999997E-2</v>
      </c>
      <c r="G124" s="21">
        <f t="shared" si="6"/>
        <v>2.2223094700990822E-6</v>
      </c>
      <c r="H124" s="21">
        <f t="shared" si="7"/>
        <v>5.2007841186862453</v>
      </c>
      <c r="I124" s="21">
        <f t="shared" si="8"/>
        <v>28.488289082567231</v>
      </c>
    </row>
    <row r="125" spans="1:9" x14ac:dyDescent="0.3">
      <c r="A125" s="37" t="s">
        <v>575</v>
      </c>
      <c r="B125" s="43">
        <v>0.58218782999999996</v>
      </c>
      <c r="C125" s="21">
        <f t="shared" si="9"/>
        <v>8.8905246768283938E-5</v>
      </c>
      <c r="D125" s="43">
        <v>0.79951284999999994</v>
      </c>
      <c r="E125" s="21">
        <f t="shared" si="5"/>
        <v>1.2979651269676398E-4</v>
      </c>
      <c r="F125" s="43">
        <v>2.9373648399999999</v>
      </c>
      <c r="G125" s="21">
        <f t="shared" si="6"/>
        <v>3.215180972655601E-4</v>
      </c>
      <c r="H125" s="21">
        <f t="shared" si="7"/>
        <v>-0.27182179748580648</v>
      </c>
      <c r="I125" s="21">
        <f t="shared" si="8"/>
        <v>-0.80179927870315215</v>
      </c>
    </row>
    <row r="126" spans="1:9" x14ac:dyDescent="0.3">
      <c r="A126" s="37" t="s">
        <v>428</v>
      </c>
      <c r="B126" s="43">
        <v>0.56692978000000005</v>
      </c>
      <c r="C126" s="21">
        <f t="shared" si="9"/>
        <v>8.6575207164995069E-5</v>
      </c>
      <c r="D126" s="43">
        <v>1.0483960000000001</v>
      </c>
      <c r="E126" s="21">
        <f t="shared" si="5"/>
        <v>1.7020132287459368E-4</v>
      </c>
      <c r="F126" s="43">
        <v>8.7800000000000003E-2</v>
      </c>
      <c r="G126" s="21">
        <f t="shared" si="6"/>
        <v>9.6104128964504721E-6</v>
      </c>
      <c r="H126" s="21">
        <f t="shared" si="7"/>
        <v>-0.45924080213964957</v>
      </c>
      <c r="I126" s="21">
        <f t="shared" si="8"/>
        <v>5.457058997722096</v>
      </c>
    </row>
    <row r="127" spans="1:9" x14ac:dyDescent="0.3">
      <c r="A127" s="37" t="s">
        <v>551</v>
      </c>
      <c r="B127" s="43">
        <v>0.53856700000000002</v>
      </c>
      <c r="C127" s="21">
        <f t="shared" si="9"/>
        <v>8.2243959026512763E-5</v>
      </c>
      <c r="D127" s="43">
        <v>0.18321669000000002</v>
      </c>
      <c r="E127" s="21">
        <f t="shared" si="5"/>
        <v>2.9744221659281738E-5</v>
      </c>
      <c r="F127" s="43">
        <v>0.22757723999999999</v>
      </c>
      <c r="G127" s="21">
        <f t="shared" si="6"/>
        <v>2.4910150822717586E-5</v>
      </c>
      <c r="H127" s="21">
        <f t="shared" si="7"/>
        <v>1.9395084039559931</v>
      </c>
      <c r="I127" s="21">
        <f t="shared" si="8"/>
        <v>1.3665239986213034</v>
      </c>
    </row>
    <row r="128" spans="1:9" x14ac:dyDescent="0.3">
      <c r="A128" s="37" t="s">
        <v>562</v>
      </c>
      <c r="B128" s="43">
        <v>0.53259999999999996</v>
      </c>
      <c r="C128" s="21">
        <f t="shared" si="9"/>
        <v>8.1332745187730952E-5</v>
      </c>
      <c r="D128" s="43">
        <v>0.19890327999999999</v>
      </c>
      <c r="E128" s="21">
        <f t="shared" si="5"/>
        <v>3.2290853246383721E-5</v>
      </c>
      <c r="F128" s="43">
        <v>0.54099699999999995</v>
      </c>
      <c r="G128" s="21">
        <f t="shared" si="6"/>
        <v>5.9216452684977398E-5</v>
      </c>
      <c r="H128" s="21">
        <f t="shared" si="7"/>
        <v>1.6776833443872823</v>
      </c>
      <c r="I128" s="21">
        <f t="shared" si="8"/>
        <v>-1.5521343001901999E-2</v>
      </c>
    </row>
    <row r="129" spans="1:9" x14ac:dyDescent="0.3">
      <c r="A129" s="37" t="s">
        <v>456</v>
      </c>
      <c r="B129" s="43">
        <v>0.51915299999999998</v>
      </c>
      <c r="C129" s="21">
        <f t="shared" si="9"/>
        <v>7.9279268986943462E-5</v>
      </c>
      <c r="D129" s="43">
        <v>0.11535431</v>
      </c>
      <c r="E129" s="21">
        <f t="shared" si="5"/>
        <v>1.8727137609534918E-5</v>
      </c>
      <c r="F129" s="43">
        <v>5.6870000000000002E-3</v>
      </c>
      <c r="G129" s="21">
        <f t="shared" si="6"/>
        <v>6.2248767815619399E-7</v>
      </c>
      <c r="H129" s="21">
        <f t="shared" si="7"/>
        <v>3.5005080434359144</v>
      </c>
      <c r="I129" s="21">
        <f t="shared" si="8"/>
        <v>90.287673641638818</v>
      </c>
    </row>
    <row r="130" spans="1:9" x14ac:dyDescent="0.3">
      <c r="A130" s="37" t="s">
        <v>566</v>
      </c>
      <c r="B130" s="43">
        <v>0.51324035000000001</v>
      </c>
      <c r="C130" s="21">
        <f t="shared" si="9"/>
        <v>7.8376354875350836E-5</v>
      </c>
      <c r="D130" s="43">
        <v>1.791034E-2</v>
      </c>
      <c r="E130" s="21">
        <f t="shared" si="5"/>
        <v>2.9076451656947849E-6</v>
      </c>
      <c r="F130" s="43">
        <v>0.21370500000000001</v>
      </c>
      <c r="G130" s="21">
        <f t="shared" si="6"/>
        <v>2.3391723098359317E-5</v>
      </c>
      <c r="H130" s="21">
        <f t="shared" si="7"/>
        <v>27.656091955819935</v>
      </c>
      <c r="I130" s="21">
        <f t="shared" si="8"/>
        <v>1.4016300507709225</v>
      </c>
    </row>
    <row r="131" spans="1:9" x14ac:dyDescent="0.3">
      <c r="A131" s="37" t="s">
        <v>348</v>
      </c>
      <c r="B131" s="43">
        <v>0.48230133000000003</v>
      </c>
      <c r="C131" s="21">
        <f t="shared" si="9"/>
        <v>7.3651692032658178E-5</v>
      </c>
      <c r="D131" s="43">
        <v>9.4617670000000001E-2</v>
      </c>
      <c r="E131" s="21">
        <f t="shared" si="5"/>
        <v>1.5360658187661679E-5</v>
      </c>
      <c r="F131" s="43">
        <v>1.7240400000000003E-2</v>
      </c>
      <c r="G131" s="21">
        <f t="shared" si="6"/>
        <v>1.8870998006829697E-6</v>
      </c>
      <c r="H131" s="21">
        <f t="shared" si="7"/>
        <v>4.0973706074140273</v>
      </c>
      <c r="I131" s="21">
        <f t="shared" si="8"/>
        <v>26.975066123755827</v>
      </c>
    </row>
    <row r="132" spans="1:9" x14ac:dyDescent="0.3">
      <c r="A132" s="37" t="s">
        <v>570</v>
      </c>
      <c r="B132" s="43">
        <v>0.48018513000000002</v>
      </c>
      <c r="C132" s="21">
        <f t="shared" si="9"/>
        <v>7.3328529517888589E-5</v>
      </c>
      <c r="D132" s="43">
        <v>0.34749858</v>
      </c>
      <c r="E132" s="21">
        <f t="shared" si="5"/>
        <v>5.6414482707910765E-5</v>
      </c>
      <c r="F132" s="43">
        <v>0.11108952999999999</v>
      </c>
      <c r="G132" s="21">
        <f t="shared" si="6"/>
        <v>1.2159638402877239E-5</v>
      </c>
      <c r="H132" s="21">
        <f t="shared" si="7"/>
        <v>0.38183335885861758</v>
      </c>
      <c r="I132" s="21">
        <f t="shared" si="8"/>
        <v>3.3225057302879941</v>
      </c>
    </row>
    <row r="133" spans="1:9" x14ac:dyDescent="0.3">
      <c r="A133" s="37" t="s">
        <v>410</v>
      </c>
      <c r="B133" s="43">
        <v>0.46500000000000002</v>
      </c>
      <c r="C133" s="21">
        <f t="shared" si="9"/>
        <v>7.1009625445540557E-5</v>
      </c>
      <c r="D133" s="43">
        <v>3.1566999999999998E-2</v>
      </c>
      <c r="E133" s="21">
        <f t="shared" ref="E133:E196" si="10">(D133/$D$268)</f>
        <v>5.1247287849078953E-6</v>
      </c>
      <c r="F133" s="43">
        <v>2.703705E-2</v>
      </c>
      <c r="G133" s="21">
        <f t="shared" ref="G133:G196" si="11">(F133/$F$268)</f>
        <v>2.9594215717764946E-6</v>
      </c>
      <c r="H133" s="21">
        <f t="shared" ref="H133:H196" si="12">(B133/D133)-1</f>
        <v>13.730573066810278</v>
      </c>
      <c r="I133" s="21">
        <f t="shared" ref="I133:I196" si="13">(B133/F133)-1</f>
        <v>16.198621891071696</v>
      </c>
    </row>
    <row r="134" spans="1:9" x14ac:dyDescent="0.3">
      <c r="A134" s="37" t="s">
        <v>533</v>
      </c>
      <c r="B134" s="43">
        <v>0.46456909999999996</v>
      </c>
      <c r="C134" s="21">
        <f t="shared" ref="C134:C197" si="14">(B134/$B$268)</f>
        <v>7.0943823192627672E-5</v>
      </c>
      <c r="D134" s="43">
        <v>0.25866711999999997</v>
      </c>
      <c r="E134" s="21">
        <f t="shared" si="10"/>
        <v>4.1993183881053778E-5</v>
      </c>
      <c r="F134" s="43">
        <v>1.8876175500000001</v>
      </c>
      <c r="G134" s="21">
        <f t="shared" si="11"/>
        <v>2.0661485246111896E-4</v>
      </c>
      <c r="H134" s="21">
        <f t="shared" si="12"/>
        <v>0.79601141420679977</v>
      </c>
      <c r="I134" s="21">
        <f t="shared" si="13"/>
        <v>-0.75388600302005038</v>
      </c>
    </row>
    <row r="135" spans="1:9" x14ac:dyDescent="0.3">
      <c r="A135" s="37" t="s">
        <v>547</v>
      </c>
      <c r="B135" s="43">
        <v>0.43463836</v>
      </c>
      <c r="C135" s="21">
        <f t="shared" si="14"/>
        <v>6.6373133651320462E-5</v>
      </c>
      <c r="D135" s="43">
        <v>1.1502974099999999</v>
      </c>
      <c r="E135" s="21">
        <f t="shared" si="10"/>
        <v>1.867444561799347E-4</v>
      </c>
      <c r="F135" s="43">
        <v>0.19094492000000002</v>
      </c>
      <c r="G135" s="21">
        <f t="shared" si="11"/>
        <v>2.0900450133026241E-5</v>
      </c>
      <c r="H135" s="21">
        <f t="shared" si="12"/>
        <v>-0.62215131824038439</v>
      </c>
      <c r="I135" s="21">
        <f t="shared" si="13"/>
        <v>1.2762499258948599</v>
      </c>
    </row>
    <row r="136" spans="1:9" x14ac:dyDescent="0.3">
      <c r="A136" s="37" t="s">
        <v>524</v>
      </c>
      <c r="B136" s="43">
        <v>0.42886180000000002</v>
      </c>
      <c r="C136" s="21">
        <f t="shared" si="14"/>
        <v>6.5491001690108218E-5</v>
      </c>
      <c r="D136" s="43">
        <v>0.36413390999999995</v>
      </c>
      <c r="E136" s="21">
        <f t="shared" si="10"/>
        <v>5.9115137014542425E-5</v>
      </c>
      <c r="F136" s="43">
        <v>0.25970170000000004</v>
      </c>
      <c r="G136" s="21">
        <f t="shared" si="11"/>
        <v>2.8426430147039998E-5</v>
      </c>
      <c r="H136" s="21">
        <f t="shared" si="12"/>
        <v>0.17775847901668951</v>
      </c>
      <c r="I136" s="21">
        <f t="shared" si="13"/>
        <v>0.65136308310650248</v>
      </c>
    </row>
    <row r="137" spans="1:9" x14ac:dyDescent="0.3">
      <c r="A137" s="37" t="s">
        <v>322</v>
      </c>
      <c r="B137" s="43">
        <v>0.42414299</v>
      </c>
      <c r="C137" s="21">
        <f t="shared" si="14"/>
        <v>6.4770397538175587E-5</v>
      </c>
      <c r="D137" s="43">
        <v>1.00420822</v>
      </c>
      <c r="E137" s="21">
        <f t="shared" si="10"/>
        <v>1.6302767988960371E-4</v>
      </c>
      <c r="F137" s="43">
        <v>7.9739802699999993</v>
      </c>
      <c r="G137" s="21">
        <f t="shared" si="11"/>
        <v>8.7281597748120284E-4</v>
      </c>
      <c r="H137" s="21">
        <f t="shared" si="12"/>
        <v>-0.57763441729246146</v>
      </c>
      <c r="I137" s="21">
        <f t="shared" si="13"/>
        <v>-0.94680912472335477</v>
      </c>
    </row>
    <row r="138" spans="1:9" x14ac:dyDescent="0.3">
      <c r="A138" s="37" t="s">
        <v>460</v>
      </c>
      <c r="B138" s="43">
        <v>0.42022031999999998</v>
      </c>
      <c r="C138" s="21">
        <f t="shared" si="14"/>
        <v>6.4171371027538045E-5</v>
      </c>
      <c r="D138" s="43">
        <v>1.54988926</v>
      </c>
      <c r="E138" s="21">
        <f t="shared" si="10"/>
        <v>2.5161599468247214E-4</v>
      </c>
      <c r="F138" s="43">
        <v>0.52141380000000004</v>
      </c>
      <c r="G138" s="21">
        <f t="shared" si="11"/>
        <v>5.7072914668647462E-5</v>
      </c>
      <c r="H138" s="21">
        <f t="shared" si="12"/>
        <v>-0.72887074525569662</v>
      </c>
      <c r="I138" s="21">
        <f t="shared" si="13"/>
        <v>-0.19407518558196979</v>
      </c>
    </row>
    <row r="139" spans="1:9" x14ac:dyDescent="0.3">
      <c r="A139" s="37" t="s">
        <v>401</v>
      </c>
      <c r="B139" s="43">
        <v>0.39407999999999999</v>
      </c>
      <c r="C139" s="21">
        <f t="shared" si="14"/>
        <v>6.0179512248556169E-5</v>
      </c>
      <c r="D139" s="43">
        <v>0.19703999999999999</v>
      </c>
      <c r="E139" s="21">
        <f t="shared" si="10"/>
        <v>3.1988359989173873E-5</v>
      </c>
      <c r="F139" s="43">
        <v>0.20524999999999999</v>
      </c>
      <c r="G139" s="21">
        <f t="shared" si="11"/>
        <v>2.2466255660551928E-5</v>
      </c>
      <c r="H139" s="21">
        <f t="shared" si="12"/>
        <v>1</v>
      </c>
      <c r="I139" s="21">
        <f t="shared" si="13"/>
        <v>0.92000000000000015</v>
      </c>
    </row>
    <row r="140" spans="1:9" x14ac:dyDescent="0.3">
      <c r="A140" s="37" t="s">
        <v>339</v>
      </c>
      <c r="B140" s="43">
        <v>0.38144103999999995</v>
      </c>
      <c r="C140" s="21">
        <f t="shared" si="14"/>
        <v>5.8249430924639672E-5</v>
      </c>
      <c r="D140" s="43">
        <v>0.19655864000000001</v>
      </c>
      <c r="E140" s="21">
        <f t="shared" si="10"/>
        <v>3.1910213841364352E-5</v>
      </c>
      <c r="F140" s="43">
        <v>8.6180389999999996E-2</v>
      </c>
      <c r="G140" s="21">
        <f t="shared" si="11"/>
        <v>9.4331336159126568E-6</v>
      </c>
      <c r="H140" s="21">
        <f t="shared" si="12"/>
        <v>0.94059665858493902</v>
      </c>
      <c r="I140" s="21">
        <f t="shared" si="13"/>
        <v>3.426076976444409</v>
      </c>
    </row>
    <row r="141" spans="1:9" x14ac:dyDescent="0.3">
      <c r="A141" s="37" t="s">
        <v>573</v>
      </c>
      <c r="B141" s="43">
        <v>0.38014953000000001</v>
      </c>
      <c r="C141" s="21">
        <f t="shared" si="14"/>
        <v>5.8052205889458666E-5</v>
      </c>
      <c r="D141" s="43">
        <v>0.18746442999999999</v>
      </c>
      <c r="E141" s="21">
        <f t="shared" si="10"/>
        <v>3.0433818879442175E-5</v>
      </c>
      <c r="F141" s="43">
        <v>0.23874999999999999</v>
      </c>
      <c r="G141" s="21">
        <f t="shared" si="11"/>
        <v>2.6133098849972097E-5</v>
      </c>
      <c r="H141" s="21">
        <f t="shared" si="12"/>
        <v>1.0278488564470605</v>
      </c>
      <c r="I141" s="21">
        <f t="shared" si="13"/>
        <v>0.59224934031413623</v>
      </c>
    </row>
    <row r="142" spans="1:9" x14ac:dyDescent="0.3">
      <c r="A142" s="37" t="s">
        <v>395</v>
      </c>
      <c r="B142" s="43">
        <v>0.36386935999999998</v>
      </c>
      <c r="C142" s="21">
        <f t="shared" si="14"/>
        <v>5.5566079493996885E-5</v>
      </c>
      <c r="D142" s="43">
        <v>0.38805711999999998</v>
      </c>
      <c r="E142" s="21">
        <f t="shared" si="10"/>
        <v>6.2998938545077372E-5</v>
      </c>
      <c r="F142" s="43">
        <v>0</v>
      </c>
      <c r="G142" s="21">
        <f t="shared" si="11"/>
        <v>0</v>
      </c>
      <c r="H142" s="21">
        <f t="shared" si="12"/>
        <v>-6.2330411564153199E-2</v>
      </c>
      <c r="I142" s="21" t="e">
        <f t="shared" si="13"/>
        <v>#DIV/0!</v>
      </c>
    </row>
    <row r="143" spans="1:9" x14ac:dyDescent="0.3">
      <c r="A143" s="37" t="s">
        <v>507</v>
      </c>
      <c r="B143" s="43">
        <v>0.34348614</v>
      </c>
      <c r="C143" s="21">
        <f t="shared" si="14"/>
        <v>5.2453380961579578E-5</v>
      </c>
      <c r="D143" s="43">
        <v>0.44874040000000004</v>
      </c>
      <c r="E143" s="21">
        <f t="shared" si="10"/>
        <v>7.2850535205470378E-5</v>
      </c>
      <c r="F143" s="43">
        <v>8.9399500000000007E-2</v>
      </c>
      <c r="G143" s="21">
        <f t="shared" si="11"/>
        <v>9.7854909764945783E-6</v>
      </c>
      <c r="H143" s="21">
        <f t="shared" si="12"/>
        <v>-0.23455490078450714</v>
      </c>
      <c r="I143" s="21">
        <f t="shared" si="13"/>
        <v>2.8421483341629425</v>
      </c>
    </row>
    <row r="144" spans="1:9" x14ac:dyDescent="0.3">
      <c r="A144" s="37" t="s">
        <v>477</v>
      </c>
      <c r="B144" s="43">
        <v>0.32367734000000004</v>
      </c>
      <c r="C144" s="21">
        <f t="shared" si="14"/>
        <v>4.9428401459373938E-5</v>
      </c>
      <c r="D144" s="43">
        <v>1.4215999999999999E-2</v>
      </c>
      <c r="E144" s="21">
        <f t="shared" si="10"/>
        <v>2.3078893910175388E-6</v>
      </c>
      <c r="F144" s="43">
        <v>0.16479303000000001</v>
      </c>
      <c r="G144" s="21">
        <f t="shared" si="11"/>
        <v>1.8037916409534734E-5</v>
      </c>
      <c r="H144" s="21">
        <f t="shared" si="12"/>
        <v>21.768524198086666</v>
      </c>
      <c r="I144" s="21">
        <f t="shared" si="13"/>
        <v>0.96414460004770852</v>
      </c>
    </row>
    <row r="145" spans="1:9" x14ac:dyDescent="0.3">
      <c r="A145" s="37" t="s">
        <v>504</v>
      </c>
      <c r="B145" s="43">
        <v>0.27684273999999998</v>
      </c>
      <c r="C145" s="21">
        <f t="shared" si="14"/>
        <v>4.2276342526273471E-5</v>
      </c>
      <c r="D145" s="43">
        <v>7.5136979999999992E-2</v>
      </c>
      <c r="E145" s="21">
        <f t="shared" si="10"/>
        <v>1.2198075338709691E-5</v>
      </c>
      <c r="F145" s="43">
        <v>0.73681934999999998</v>
      </c>
      <c r="G145" s="21">
        <f t="shared" si="11"/>
        <v>8.0650776578522254E-5</v>
      </c>
      <c r="H145" s="21">
        <f t="shared" si="12"/>
        <v>2.6845071494755315</v>
      </c>
      <c r="I145" s="21">
        <f t="shared" si="13"/>
        <v>-0.62427324960996211</v>
      </c>
    </row>
    <row r="146" spans="1:9" x14ac:dyDescent="0.3">
      <c r="A146" s="37" t="s">
        <v>482</v>
      </c>
      <c r="B146" s="43">
        <v>0.27610178000000002</v>
      </c>
      <c r="C146" s="21">
        <f t="shared" si="14"/>
        <v>4.2163191360531265E-5</v>
      </c>
      <c r="D146" s="43">
        <v>0.84138902999999998</v>
      </c>
      <c r="E146" s="21">
        <f t="shared" si="10"/>
        <v>1.3659488013896578E-4</v>
      </c>
      <c r="F146" s="43">
        <v>0.32218098000000001</v>
      </c>
      <c r="G146" s="21">
        <f t="shared" si="11"/>
        <v>3.5265287530558677E-5</v>
      </c>
      <c r="H146" s="21">
        <f t="shared" si="12"/>
        <v>-0.67185003588649117</v>
      </c>
      <c r="I146" s="21">
        <f t="shared" si="13"/>
        <v>-0.14302271971486336</v>
      </c>
    </row>
    <row r="147" spans="1:9" x14ac:dyDescent="0.3">
      <c r="A147" s="37" t="s">
        <v>510</v>
      </c>
      <c r="B147" s="43">
        <v>0.27533299</v>
      </c>
      <c r="C147" s="21">
        <f t="shared" si="14"/>
        <v>4.204579030688336E-5</v>
      </c>
      <c r="D147" s="43">
        <v>2.00135906</v>
      </c>
      <c r="E147" s="21">
        <f t="shared" si="10"/>
        <v>3.2490963296221396E-4</v>
      </c>
      <c r="F147" s="43">
        <v>1.0801100000000001E-2</v>
      </c>
      <c r="G147" s="21">
        <f t="shared" si="11"/>
        <v>1.1822668648730205E-6</v>
      </c>
      <c r="H147" s="21">
        <f t="shared" si="12"/>
        <v>-0.86242698998749379</v>
      </c>
      <c r="I147" s="21">
        <f t="shared" si="13"/>
        <v>24.491199044541759</v>
      </c>
    </row>
    <row r="148" spans="1:9" x14ac:dyDescent="0.3">
      <c r="A148" s="37" t="s">
        <v>540</v>
      </c>
      <c r="B148" s="43">
        <v>0.26965409000000001</v>
      </c>
      <c r="C148" s="21">
        <f t="shared" si="14"/>
        <v>4.1178571894103401E-5</v>
      </c>
      <c r="D148" s="43">
        <v>0.18188393</v>
      </c>
      <c r="E148" s="21">
        <f t="shared" si="10"/>
        <v>2.9527855405428857E-5</v>
      </c>
      <c r="F148" s="43">
        <v>0.41058195000000003</v>
      </c>
      <c r="G148" s="21">
        <f t="shared" si="11"/>
        <v>4.4941481404667231E-5</v>
      </c>
      <c r="H148" s="21">
        <f t="shared" si="12"/>
        <v>0.48256137856708947</v>
      </c>
      <c r="I148" s="21">
        <f t="shared" si="13"/>
        <v>-0.3432392972949736</v>
      </c>
    </row>
    <row r="149" spans="1:9" x14ac:dyDescent="0.3">
      <c r="A149" s="37" t="s">
        <v>454</v>
      </c>
      <c r="B149" s="43">
        <v>0.26579666999999996</v>
      </c>
      <c r="C149" s="21">
        <f t="shared" si="14"/>
        <v>4.0589509637359014E-5</v>
      </c>
      <c r="D149" s="43">
        <v>5.0039999999999998E-3</v>
      </c>
      <c r="E149" s="21">
        <f t="shared" si="10"/>
        <v>8.1237187061422083E-7</v>
      </c>
      <c r="F149" s="43">
        <v>0.18728718999999999</v>
      </c>
      <c r="G149" s="21">
        <f t="shared" si="11"/>
        <v>2.0500082302004211E-5</v>
      </c>
      <c r="H149" s="21">
        <f t="shared" si="12"/>
        <v>52.116840527577935</v>
      </c>
      <c r="I149" s="21">
        <f t="shared" si="13"/>
        <v>0.41919300513825841</v>
      </c>
    </row>
    <row r="150" spans="1:9" x14ac:dyDescent="0.3">
      <c r="A150" s="37" t="s">
        <v>334</v>
      </c>
      <c r="B150" s="43">
        <v>0.26525334</v>
      </c>
      <c r="C150" s="21">
        <f t="shared" si="14"/>
        <v>4.050653832597552E-5</v>
      </c>
      <c r="D150" s="43">
        <v>0.57471057999999997</v>
      </c>
      <c r="E150" s="21">
        <f t="shared" si="10"/>
        <v>9.3301100906551513E-5</v>
      </c>
      <c r="F150" s="43">
        <v>6.8087499999999997E-3</v>
      </c>
      <c r="G150" s="21">
        <f t="shared" si="11"/>
        <v>7.452721959989424E-7</v>
      </c>
      <c r="H150" s="21">
        <f t="shared" si="12"/>
        <v>-0.53845753109330263</v>
      </c>
      <c r="I150" s="21">
        <f t="shared" si="13"/>
        <v>37.95771470534239</v>
      </c>
    </row>
    <row r="151" spans="1:9" x14ac:dyDescent="0.3">
      <c r="A151" s="37" t="s">
        <v>486</v>
      </c>
      <c r="B151" s="43">
        <v>0.261911</v>
      </c>
      <c r="C151" s="21">
        <f t="shared" si="14"/>
        <v>3.9996133354982731E-5</v>
      </c>
      <c r="D151" s="43">
        <v>0</v>
      </c>
      <c r="E151" s="21">
        <f t="shared" si="10"/>
        <v>0</v>
      </c>
      <c r="F151" s="43">
        <v>5.0855999999999998E-2</v>
      </c>
      <c r="G151" s="21">
        <f t="shared" si="11"/>
        <v>5.5665963355567786E-6</v>
      </c>
      <c r="H151" s="21" t="e">
        <f t="shared" si="12"/>
        <v>#DIV/0!</v>
      </c>
      <c r="I151" s="21">
        <f t="shared" si="13"/>
        <v>4.1500511247443761</v>
      </c>
    </row>
    <row r="152" spans="1:9" x14ac:dyDescent="0.3">
      <c r="A152" s="37" t="s">
        <v>405</v>
      </c>
      <c r="B152" s="43">
        <v>0.24864782999999999</v>
      </c>
      <c r="C152" s="21">
        <f t="shared" si="14"/>
        <v>3.7970729626121372E-5</v>
      </c>
      <c r="D152" s="43">
        <v>0.27048499999999998</v>
      </c>
      <c r="E152" s="21">
        <f t="shared" si="10"/>
        <v>4.3911751683270885E-5</v>
      </c>
      <c r="F152" s="43">
        <v>3.5645199999999995E-2</v>
      </c>
      <c r="G152" s="21">
        <f t="shared" si="11"/>
        <v>3.901652503149844E-6</v>
      </c>
      <c r="H152" s="21">
        <f t="shared" si="12"/>
        <v>-8.073338632456506E-2</v>
      </c>
      <c r="I152" s="21">
        <f t="shared" si="13"/>
        <v>5.9756329042900589</v>
      </c>
    </row>
    <row r="153" spans="1:9" x14ac:dyDescent="0.3">
      <c r="A153" s="37" t="s">
        <v>464</v>
      </c>
      <c r="B153" s="43">
        <v>0.24537500000000001</v>
      </c>
      <c r="C153" s="21">
        <f t="shared" si="14"/>
        <v>3.7470939448816156E-5</v>
      </c>
      <c r="D153" s="43">
        <v>9.8793000000000006E-2</v>
      </c>
      <c r="E153" s="21">
        <f t="shared" si="10"/>
        <v>1.6038500042683998E-5</v>
      </c>
      <c r="F153" s="43">
        <v>2.5000000000000001E-5</v>
      </c>
      <c r="G153" s="21">
        <f t="shared" si="11"/>
        <v>2.736450141358335E-9</v>
      </c>
      <c r="H153" s="21">
        <f t="shared" si="12"/>
        <v>1.4837286042533377</v>
      </c>
      <c r="I153" s="21">
        <f t="shared" si="13"/>
        <v>9814</v>
      </c>
    </row>
    <row r="154" spans="1:9" x14ac:dyDescent="0.3">
      <c r="A154" s="37" t="s">
        <v>421</v>
      </c>
      <c r="B154" s="43">
        <v>0.23720669</v>
      </c>
      <c r="C154" s="21">
        <f t="shared" si="14"/>
        <v>3.6223566043175157E-5</v>
      </c>
      <c r="D154" s="43">
        <v>0.88491275000000003</v>
      </c>
      <c r="E154" s="21">
        <f t="shared" si="10"/>
        <v>1.4366071663626586E-4</v>
      </c>
      <c r="F154" s="43">
        <v>2.4421785699999998</v>
      </c>
      <c r="G154" s="21">
        <f t="shared" si="11"/>
        <v>2.6731599572395182E-4</v>
      </c>
      <c r="H154" s="21">
        <f t="shared" si="12"/>
        <v>-0.73194341476038183</v>
      </c>
      <c r="I154" s="21">
        <f t="shared" si="13"/>
        <v>-0.90287086582698173</v>
      </c>
    </row>
    <row r="155" spans="1:9" x14ac:dyDescent="0.3">
      <c r="A155" s="37" t="s">
        <v>324</v>
      </c>
      <c r="B155" s="43">
        <v>0.22572295000000001</v>
      </c>
      <c r="C155" s="21">
        <f t="shared" si="14"/>
        <v>3.4469897062284899E-5</v>
      </c>
      <c r="D155" s="43">
        <v>0.12586608999999999</v>
      </c>
      <c r="E155" s="21">
        <f t="shared" si="10"/>
        <v>2.043366726222979E-5</v>
      </c>
      <c r="F155" s="43">
        <v>0.10324433999999999</v>
      </c>
      <c r="G155" s="21">
        <f t="shared" si="11"/>
        <v>1.1300919551497918E-5</v>
      </c>
      <c r="H155" s="21">
        <f t="shared" si="12"/>
        <v>0.79335792507735836</v>
      </c>
      <c r="I155" s="21">
        <f t="shared" si="13"/>
        <v>1.1862985418861705</v>
      </c>
    </row>
    <row r="156" spans="1:9" x14ac:dyDescent="0.3">
      <c r="A156" s="37" t="s">
        <v>518</v>
      </c>
      <c r="B156" s="43">
        <v>0.22359960999999998</v>
      </c>
      <c r="C156" s="21">
        <f t="shared" si="14"/>
        <v>3.4145644206169765E-5</v>
      </c>
      <c r="D156" s="43">
        <v>2.4806152200000002</v>
      </c>
      <c r="E156" s="21">
        <f t="shared" si="10"/>
        <v>4.0271423392196386E-4</v>
      </c>
      <c r="F156" s="43">
        <v>0.90936971</v>
      </c>
      <c r="G156" s="21">
        <f t="shared" si="11"/>
        <v>9.9537794859059519E-5</v>
      </c>
      <c r="H156" s="21">
        <f t="shared" si="12"/>
        <v>-0.9098612278932966</v>
      </c>
      <c r="I156" s="21">
        <f t="shared" si="13"/>
        <v>-0.75411583700099272</v>
      </c>
    </row>
    <row r="157" spans="1:9" x14ac:dyDescent="0.3">
      <c r="A157" s="37" t="s">
        <v>343</v>
      </c>
      <c r="B157" s="43">
        <v>0.21187916000000001</v>
      </c>
      <c r="C157" s="21">
        <f t="shared" si="14"/>
        <v>3.2355827508205931E-5</v>
      </c>
      <c r="D157" s="43">
        <v>0.38536815000000002</v>
      </c>
      <c r="E157" s="21">
        <f t="shared" si="10"/>
        <v>6.2562399058881224E-5</v>
      </c>
      <c r="F157" s="43">
        <v>4.9915029999999999E-2</v>
      </c>
      <c r="G157" s="21">
        <f t="shared" si="11"/>
        <v>5.4635996359762209E-6</v>
      </c>
      <c r="H157" s="21">
        <f t="shared" si="12"/>
        <v>-0.45019026611306612</v>
      </c>
      <c r="I157" s="21">
        <f t="shared" si="13"/>
        <v>3.2447968076949971</v>
      </c>
    </row>
    <row r="158" spans="1:9" x14ac:dyDescent="0.3">
      <c r="A158" s="37" t="s">
        <v>325</v>
      </c>
      <c r="B158" s="43">
        <v>0.20735618</v>
      </c>
      <c r="C158" s="21">
        <f t="shared" si="14"/>
        <v>3.1665128334662547E-5</v>
      </c>
      <c r="D158" s="43">
        <v>1.6410736699999999</v>
      </c>
      <c r="E158" s="21">
        <f t="shared" si="10"/>
        <v>2.6641928199713121E-4</v>
      </c>
      <c r="F158" s="43">
        <v>0</v>
      </c>
      <c r="G158" s="21">
        <f t="shared" si="11"/>
        <v>0</v>
      </c>
      <c r="H158" s="21">
        <f t="shared" si="12"/>
        <v>-0.87364602589717988</v>
      </c>
      <c r="I158" s="21" t="e">
        <f t="shared" si="13"/>
        <v>#DIV/0!</v>
      </c>
    </row>
    <row r="159" spans="1:9" x14ac:dyDescent="0.3">
      <c r="A159" s="37" t="s">
        <v>522</v>
      </c>
      <c r="B159" s="43">
        <v>0.19969604000000002</v>
      </c>
      <c r="C159" s="21">
        <f t="shared" si="14"/>
        <v>3.0495356996468139E-5</v>
      </c>
      <c r="D159" s="43">
        <v>0.19898705999999999</v>
      </c>
      <c r="E159" s="21">
        <f t="shared" si="10"/>
        <v>3.230445446847006E-5</v>
      </c>
      <c r="F159" s="43">
        <v>0.53841262000000001</v>
      </c>
      <c r="G159" s="21">
        <f t="shared" si="11"/>
        <v>5.8933571604324454E-5</v>
      </c>
      <c r="H159" s="21">
        <f t="shared" si="12"/>
        <v>3.562945248801741E-3</v>
      </c>
      <c r="I159" s="21">
        <f t="shared" si="13"/>
        <v>-0.62910223018175171</v>
      </c>
    </row>
    <row r="160" spans="1:9" x14ac:dyDescent="0.3">
      <c r="A160" s="37" t="s">
        <v>556</v>
      </c>
      <c r="B160" s="43">
        <v>0.19185101000000002</v>
      </c>
      <c r="C160" s="21">
        <f t="shared" si="14"/>
        <v>2.9297351314943344E-5</v>
      </c>
      <c r="D160" s="43">
        <v>9.5101759999999994E-2</v>
      </c>
      <c r="E160" s="21">
        <f t="shared" si="10"/>
        <v>1.5439247535952174E-5</v>
      </c>
      <c r="F160" s="43">
        <v>0.34091282000000001</v>
      </c>
      <c r="G160" s="21">
        <f t="shared" si="11"/>
        <v>3.7315637379194743E-5</v>
      </c>
      <c r="H160" s="21">
        <f t="shared" si="12"/>
        <v>1.0173234438563497</v>
      </c>
      <c r="I160" s="21">
        <f t="shared" si="13"/>
        <v>-0.43724319314245785</v>
      </c>
    </row>
    <row r="161" spans="1:9" x14ac:dyDescent="0.3">
      <c r="A161" s="37" t="s">
        <v>571</v>
      </c>
      <c r="B161" s="43">
        <v>0.18669321</v>
      </c>
      <c r="C161" s="21">
        <f t="shared" si="14"/>
        <v>2.8509709495323967E-5</v>
      </c>
      <c r="D161" s="43">
        <v>0.14343284000000001</v>
      </c>
      <c r="E161" s="21">
        <f t="shared" si="10"/>
        <v>2.3285532481676707E-5</v>
      </c>
      <c r="F161" s="43">
        <v>0.20836509</v>
      </c>
      <c r="G161" s="21">
        <f t="shared" si="11"/>
        <v>2.2807227199385685E-5</v>
      </c>
      <c r="H161" s="21">
        <f t="shared" si="12"/>
        <v>0.30160714938085298</v>
      </c>
      <c r="I161" s="21">
        <f t="shared" si="13"/>
        <v>-0.10400916967424823</v>
      </c>
    </row>
    <row r="162" spans="1:9" x14ac:dyDescent="0.3">
      <c r="A162" s="37" t="s">
        <v>488</v>
      </c>
      <c r="B162" s="43">
        <v>0.17487733</v>
      </c>
      <c r="C162" s="21">
        <f t="shared" si="14"/>
        <v>2.6705319789712237E-5</v>
      </c>
      <c r="D162" s="43">
        <v>1.75456162</v>
      </c>
      <c r="E162" s="21">
        <f t="shared" si="10"/>
        <v>2.8484342632840082E-4</v>
      </c>
      <c r="F162" s="43">
        <v>1.0120527500000001</v>
      </c>
      <c r="G162" s="21">
        <f t="shared" si="11"/>
        <v>1.1077727563198367E-4</v>
      </c>
      <c r="H162" s="21">
        <f t="shared" si="12"/>
        <v>-0.90032990120916923</v>
      </c>
      <c r="I162" s="21">
        <f t="shared" si="13"/>
        <v>-0.82720532106651556</v>
      </c>
    </row>
    <row r="163" spans="1:9" x14ac:dyDescent="0.3">
      <c r="A163" s="37" t="s">
        <v>445</v>
      </c>
      <c r="B163" s="43">
        <v>0.17483626999999999</v>
      </c>
      <c r="C163" s="21">
        <f t="shared" si="14"/>
        <v>2.6699049563430962E-5</v>
      </c>
      <c r="D163" s="43">
        <v>0.52906447999999995</v>
      </c>
      <c r="E163" s="21">
        <f t="shared" si="10"/>
        <v>8.5890707692474019E-5</v>
      </c>
      <c r="F163" s="43">
        <v>5.672108E-2</v>
      </c>
      <c r="G163" s="21">
        <f t="shared" si="11"/>
        <v>6.2085762953598969E-6</v>
      </c>
      <c r="H163" s="21">
        <f t="shared" si="12"/>
        <v>-0.66953693432603911</v>
      </c>
      <c r="I163" s="21">
        <f t="shared" si="13"/>
        <v>2.0823861252289269</v>
      </c>
    </row>
    <row r="164" spans="1:9" x14ac:dyDescent="0.3">
      <c r="A164" s="37" t="s">
        <v>511</v>
      </c>
      <c r="B164" s="43">
        <v>0.16479827999999999</v>
      </c>
      <c r="C164" s="21">
        <f t="shared" si="14"/>
        <v>2.5166159434127561E-5</v>
      </c>
      <c r="D164" s="43">
        <v>0</v>
      </c>
      <c r="E164" s="21">
        <f t="shared" si="10"/>
        <v>0</v>
      </c>
      <c r="F164" s="43">
        <v>5.5854349999999997E-2</v>
      </c>
      <c r="G164" s="21">
        <f t="shared" si="11"/>
        <v>6.1137057581191161E-6</v>
      </c>
      <c r="H164" s="21" t="e">
        <f t="shared" si="12"/>
        <v>#DIV/0!</v>
      </c>
      <c r="I164" s="21">
        <f t="shared" si="13"/>
        <v>1.9505003638928748</v>
      </c>
    </row>
    <row r="165" spans="1:9" x14ac:dyDescent="0.3">
      <c r="A165" s="37" t="s">
        <v>376</v>
      </c>
      <c r="B165" s="43">
        <v>0.16</v>
      </c>
      <c r="C165" s="21">
        <f t="shared" si="14"/>
        <v>2.4433419508142984E-5</v>
      </c>
      <c r="D165" s="43">
        <v>0.122747</v>
      </c>
      <c r="E165" s="21">
        <f t="shared" si="10"/>
        <v>1.9927300160328488E-5</v>
      </c>
      <c r="F165" s="43">
        <v>9.1989000000000001E-2</v>
      </c>
      <c r="G165" s="21">
        <f t="shared" si="11"/>
        <v>1.0068932482136475E-5</v>
      </c>
      <c r="H165" s="21">
        <f t="shared" si="12"/>
        <v>0.3034941790838066</v>
      </c>
      <c r="I165" s="21">
        <f t="shared" si="13"/>
        <v>0.73933839915642086</v>
      </c>
    </row>
    <row r="166" spans="1:9" x14ac:dyDescent="0.3">
      <c r="A166" s="37" t="s">
        <v>433</v>
      </c>
      <c r="B166" s="43">
        <v>0.14835856</v>
      </c>
      <c r="C166" s="21">
        <f t="shared" si="14"/>
        <v>2.2655668338150009E-5</v>
      </c>
      <c r="D166" s="43">
        <v>1.04E-2</v>
      </c>
      <c r="E166" s="21">
        <f t="shared" si="10"/>
        <v>1.6883827846498594E-6</v>
      </c>
      <c r="F166" s="43">
        <v>0.13380600000000001</v>
      </c>
      <c r="G166" s="21">
        <f t="shared" si="11"/>
        <v>1.4646137904583735E-5</v>
      </c>
      <c r="H166" s="21">
        <f t="shared" si="12"/>
        <v>13.265246153846155</v>
      </c>
      <c r="I166" s="21">
        <f t="shared" si="13"/>
        <v>0.10875865058368084</v>
      </c>
    </row>
    <row r="167" spans="1:9" x14ac:dyDescent="0.3">
      <c r="A167" s="37" t="s">
        <v>509</v>
      </c>
      <c r="B167" s="43">
        <v>0.13268785999999999</v>
      </c>
      <c r="C167" s="21">
        <f t="shared" si="14"/>
        <v>2.0262613418860906E-5</v>
      </c>
      <c r="D167" s="43">
        <v>1.4964E-2</v>
      </c>
      <c r="E167" s="21">
        <f t="shared" si="10"/>
        <v>2.4293230759135095E-6</v>
      </c>
      <c r="F167" s="43">
        <v>0.46850000000000003</v>
      </c>
      <c r="G167" s="21">
        <f t="shared" si="11"/>
        <v>5.1281075649055195E-5</v>
      </c>
      <c r="H167" s="21">
        <f t="shared" si="12"/>
        <v>7.8671384656508945</v>
      </c>
      <c r="I167" s="21">
        <f t="shared" si="13"/>
        <v>-0.71678151547491997</v>
      </c>
    </row>
    <row r="168" spans="1:9" x14ac:dyDescent="0.3">
      <c r="A168" s="37" t="s">
        <v>506</v>
      </c>
      <c r="B168" s="43">
        <v>0.1311745</v>
      </c>
      <c r="C168" s="21">
        <f t="shared" si="14"/>
        <v>2.0031509920443135E-5</v>
      </c>
      <c r="D168" s="43">
        <v>8.7433270000000007E-2</v>
      </c>
      <c r="E168" s="21">
        <f t="shared" si="10"/>
        <v>1.4194310372465676E-5</v>
      </c>
      <c r="F168" s="43">
        <v>1.5970000000000002E-2</v>
      </c>
      <c r="G168" s="21">
        <f t="shared" si="11"/>
        <v>1.7480443502997044E-6</v>
      </c>
      <c r="H168" s="21">
        <f t="shared" si="12"/>
        <v>0.50028130024188711</v>
      </c>
      <c r="I168" s="21">
        <f t="shared" si="13"/>
        <v>7.2138071383844693</v>
      </c>
    </row>
    <row r="169" spans="1:9" x14ac:dyDescent="0.3">
      <c r="A169" s="37" t="s">
        <v>431</v>
      </c>
      <c r="B169" s="43">
        <v>0.12429999999999999</v>
      </c>
      <c r="C169" s="21">
        <f t="shared" si="14"/>
        <v>1.8981712780388579E-5</v>
      </c>
      <c r="D169" s="43">
        <v>6.7969990000000008E-2</v>
      </c>
      <c r="E169" s="21">
        <f t="shared" si="10"/>
        <v>1.1034553941232992E-5</v>
      </c>
      <c r="F169" s="43">
        <v>1.141238E-2</v>
      </c>
      <c r="G169" s="21">
        <f t="shared" si="11"/>
        <v>1.2491763545694012E-6</v>
      </c>
      <c r="H169" s="21">
        <f t="shared" si="12"/>
        <v>0.82874824610096276</v>
      </c>
      <c r="I169" s="21">
        <f t="shared" si="13"/>
        <v>9.8916807887574727</v>
      </c>
    </row>
    <row r="170" spans="1:9" x14ac:dyDescent="0.3">
      <c r="A170" s="37" t="s">
        <v>392</v>
      </c>
      <c r="B170" s="43">
        <v>0.12378697999999999</v>
      </c>
      <c r="C170" s="21">
        <f t="shared" si="14"/>
        <v>1.8903370074913156E-5</v>
      </c>
      <c r="D170" s="43">
        <v>1.92016951</v>
      </c>
      <c r="E170" s="21">
        <f t="shared" si="10"/>
        <v>3.117289561820727E-4</v>
      </c>
      <c r="F170" s="43">
        <v>0.23161860000000001</v>
      </c>
      <c r="G170" s="21">
        <f t="shared" si="11"/>
        <v>2.5352510028448786E-5</v>
      </c>
      <c r="H170" s="21">
        <f t="shared" si="12"/>
        <v>-0.93553330611941654</v>
      </c>
      <c r="I170" s="21">
        <f t="shared" si="13"/>
        <v>-0.46555682488366656</v>
      </c>
    </row>
    <row r="171" spans="1:9" x14ac:dyDescent="0.3">
      <c r="A171" s="37" t="s">
        <v>555</v>
      </c>
      <c r="B171" s="43">
        <v>0.10627992</v>
      </c>
      <c r="C171" s="21">
        <f t="shared" si="14"/>
        <v>1.6229886691574223E-5</v>
      </c>
      <c r="D171" s="43">
        <v>3.1301849999999999E-2</v>
      </c>
      <c r="E171" s="21">
        <f t="shared" si="10"/>
        <v>5.0816831411242501E-6</v>
      </c>
      <c r="F171" s="43">
        <v>4.1820099999999999E-2</v>
      </c>
      <c r="G171" s="21">
        <f t="shared" si="11"/>
        <v>4.5775447422647881E-6</v>
      </c>
      <c r="H171" s="21">
        <f t="shared" si="12"/>
        <v>2.3953239185543347</v>
      </c>
      <c r="I171" s="21">
        <f t="shared" si="13"/>
        <v>1.5413597767580662</v>
      </c>
    </row>
    <row r="172" spans="1:9" x14ac:dyDescent="0.3">
      <c r="A172" s="37" t="s">
        <v>521</v>
      </c>
      <c r="B172" s="43">
        <v>9.7464889999999998E-2</v>
      </c>
      <c r="C172" s="21">
        <f t="shared" si="14"/>
        <v>1.4883753404281312E-5</v>
      </c>
      <c r="D172" s="43">
        <v>3.8506815299999997</v>
      </c>
      <c r="E172" s="21">
        <f t="shared" si="10"/>
        <v>6.2513696196357508E-4</v>
      </c>
      <c r="F172" s="43">
        <v>4.8057969600000003</v>
      </c>
      <c r="G172" s="21">
        <f t="shared" si="11"/>
        <v>5.2603295082125827E-4</v>
      </c>
      <c r="H172" s="21">
        <f t="shared" si="12"/>
        <v>-0.97468892474210922</v>
      </c>
      <c r="I172" s="21">
        <f t="shared" si="13"/>
        <v>-0.97971930757557435</v>
      </c>
    </row>
    <row r="173" spans="1:9" x14ac:dyDescent="0.3">
      <c r="A173" s="37" t="s">
        <v>492</v>
      </c>
      <c r="B173" s="43">
        <v>9.5677589999999993E-2</v>
      </c>
      <c r="C173" s="21">
        <f t="shared" si="14"/>
        <v>1.4610816837488161E-5</v>
      </c>
      <c r="D173" s="43">
        <v>0.14072558999999998</v>
      </c>
      <c r="E173" s="21">
        <f t="shared" si="10"/>
        <v>2.2846025338047539E-5</v>
      </c>
      <c r="F173" s="43">
        <v>1.9536580000000001E-2</v>
      </c>
      <c r="G173" s="21">
        <f t="shared" si="11"/>
        <v>2.1384350841063369E-6</v>
      </c>
      <c r="H173" s="21">
        <f t="shared" si="12"/>
        <v>-0.32011235483183975</v>
      </c>
      <c r="I173" s="21">
        <f t="shared" si="13"/>
        <v>3.8973561390990641</v>
      </c>
    </row>
    <row r="174" spans="1:9" x14ac:dyDescent="0.3">
      <c r="A174" s="37" t="s">
        <v>565</v>
      </c>
      <c r="B174" s="43">
        <v>8.7638830000000001E-2</v>
      </c>
      <c r="C174" s="21">
        <f t="shared" si="14"/>
        <v>1.3383226866205166E-5</v>
      </c>
      <c r="D174" s="43">
        <v>5.5955160000000004E-2</v>
      </c>
      <c r="E174" s="21">
        <f t="shared" si="10"/>
        <v>9.08401239003158E-6</v>
      </c>
      <c r="F174" s="43">
        <v>0.14287470999999999</v>
      </c>
      <c r="G174" s="21">
        <f t="shared" si="11"/>
        <v>1.5638780815041243E-5</v>
      </c>
      <c r="H174" s="21">
        <f t="shared" si="12"/>
        <v>0.5662332124508267</v>
      </c>
      <c r="I174" s="21">
        <f t="shared" si="13"/>
        <v>-0.38660361935292809</v>
      </c>
    </row>
    <row r="175" spans="1:9" x14ac:dyDescent="0.3">
      <c r="A175" s="37" t="s">
        <v>391</v>
      </c>
      <c r="B175" s="43">
        <v>8.5122000000000003E-2</v>
      </c>
      <c r="C175" s="21">
        <f t="shared" si="14"/>
        <v>1.2998884596075919E-5</v>
      </c>
      <c r="D175" s="43">
        <v>3.3800000000000002E-3</v>
      </c>
      <c r="E175" s="21">
        <f t="shared" si="10"/>
        <v>5.4872440501120439E-7</v>
      </c>
      <c r="F175" s="43">
        <v>1.2600000000000001E-3</v>
      </c>
      <c r="G175" s="21">
        <f t="shared" si="11"/>
        <v>1.3791708712446008E-7</v>
      </c>
      <c r="H175" s="21">
        <f t="shared" si="12"/>
        <v>24.184023668639053</v>
      </c>
      <c r="I175" s="21">
        <f t="shared" si="13"/>
        <v>66.55714285714285</v>
      </c>
    </row>
    <row r="176" spans="1:9" x14ac:dyDescent="0.3">
      <c r="A176" s="37" t="s">
        <v>403</v>
      </c>
      <c r="B176" s="43">
        <v>7.1174310000000005E-2</v>
      </c>
      <c r="C176" s="21">
        <f t="shared" si="14"/>
        <v>1.0868948590203852E-5</v>
      </c>
      <c r="D176" s="43">
        <v>0</v>
      </c>
      <c r="E176" s="21">
        <f t="shared" si="10"/>
        <v>0</v>
      </c>
      <c r="F176" s="43">
        <v>0</v>
      </c>
      <c r="G176" s="21">
        <f t="shared" si="11"/>
        <v>0</v>
      </c>
      <c r="H176" s="21" t="e">
        <f t="shared" si="12"/>
        <v>#DIV/0!</v>
      </c>
      <c r="I176" s="21" t="e">
        <f t="shared" si="13"/>
        <v>#DIV/0!</v>
      </c>
    </row>
    <row r="177" spans="1:9" x14ac:dyDescent="0.3">
      <c r="A177" s="37" t="s">
        <v>366</v>
      </c>
      <c r="B177" s="43">
        <v>6.6299999999999998E-2</v>
      </c>
      <c r="C177" s="21">
        <f t="shared" si="14"/>
        <v>1.0124598208686749E-5</v>
      </c>
      <c r="D177" s="43">
        <v>0</v>
      </c>
      <c r="E177" s="21">
        <f t="shared" si="10"/>
        <v>0</v>
      </c>
      <c r="F177" s="43">
        <v>1.3052999999999999</v>
      </c>
      <c r="G177" s="21">
        <f t="shared" si="11"/>
        <v>1.4287553478060136E-4</v>
      </c>
      <c r="H177" s="21" t="e">
        <f t="shared" si="12"/>
        <v>#DIV/0!</v>
      </c>
      <c r="I177" s="21">
        <f t="shared" si="13"/>
        <v>-0.94920707883245226</v>
      </c>
    </row>
    <row r="178" spans="1:9" x14ac:dyDescent="0.3">
      <c r="A178" s="37" t="s">
        <v>358</v>
      </c>
      <c r="B178" s="43">
        <v>6.1843349999999998E-2</v>
      </c>
      <c r="C178" s="21">
        <f t="shared" si="14"/>
        <v>9.4440282146182144E-6</v>
      </c>
      <c r="D178" s="43">
        <v>0.1378442</v>
      </c>
      <c r="E178" s="21">
        <f t="shared" si="10"/>
        <v>2.23782475234454E-5</v>
      </c>
      <c r="F178" s="43">
        <v>0.14563251999999999</v>
      </c>
      <c r="G178" s="21">
        <f t="shared" si="11"/>
        <v>1.594064519761482E-5</v>
      </c>
      <c r="H178" s="21">
        <f t="shared" si="12"/>
        <v>-0.55135326694920783</v>
      </c>
      <c r="I178" s="21">
        <f t="shared" si="13"/>
        <v>-0.57534656407785834</v>
      </c>
    </row>
    <row r="179" spans="1:9" x14ac:dyDescent="0.3">
      <c r="A179" s="37" t="s">
        <v>414</v>
      </c>
      <c r="B179" s="43">
        <v>5.6194250000000001E-2</v>
      </c>
      <c r="C179" s="21">
        <f t="shared" si="14"/>
        <v>8.5813605262216489E-6</v>
      </c>
      <c r="D179" s="43">
        <v>1.0857003700000001</v>
      </c>
      <c r="E179" s="21">
        <f t="shared" si="10"/>
        <v>1.7625748211499834E-4</v>
      </c>
      <c r="F179" s="43">
        <v>2.044646E-2</v>
      </c>
      <c r="G179" s="21">
        <f t="shared" si="11"/>
        <v>2.2380287342911013E-6</v>
      </c>
      <c r="H179" s="21">
        <f t="shared" si="12"/>
        <v>-0.94824147476342846</v>
      </c>
      <c r="I179" s="21">
        <f t="shared" si="13"/>
        <v>1.7483608409475284</v>
      </c>
    </row>
    <row r="180" spans="1:9" x14ac:dyDescent="0.3">
      <c r="A180" s="37" t="s">
        <v>465</v>
      </c>
      <c r="B180" s="43">
        <v>5.4887160000000004E-2</v>
      </c>
      <c r="C180" s="21">
        <f t="shared" si="14"/>
        <v>8.3817562868160332E-6</v>
      </c>
      <c r="D180" s="43">
        <v>0.38879273999999997</v>
      </c>
      <c r="E180" s="21">
        <f t="shared" si="10"/>
        <v>6.3118362405081613E-5</v>
      </c>
      <c r="F180" s="43">
        <v>2.5530803199999998</v>
      </c>
      <c r="G180" s="21">
        <f t="shared" si="11"/>
        <v>2.7945508010252727E-4</v>
      </c>
      <c r="H180" s="21">
        <f t="shared" si="12"/>
        <v>-0.85882668488099856</v>
      </c>
      <c r="I180" s="21">
        <f t="shared" si="13"/>
        <v>-0.97850159293069161</v>
      </c>
    </row>
    <row r="181" spans="1:9" x14ac:dyDescent="0.3">
      <c r="A181" s="37" t="s">
        <v>468</v>
      </c>
      <c r="B181" s="43">
        <v>5.333831E-2</v>
      </c>
      <c r="C181" s="21">
        <f t="shared" si="14"/>
        <v>8.1452331505336127E-6</v>
      </c>
      <c r="D181" s="43">
        <v>3.6931680000000001E-2</v>
      </c>
      <c r="E181" s="21">
        <f t="shared" si="10"/>
        <v>5.9956550692497616E-6</v>
      </c>
      <c r="F181" s="43">
        <v>7.0248649999999996E-2</v>
      </c>
      <c r="G181" s="21">
        <f t="shared" si="11"/>
        <v>7.6892771289092867E-6</v>
      </c>
      <c r="H181" s="21">
        <f t="shared" si="12"/>
        <v>0.44424272061276393</v>
      </c>
      <c r="I181" s="21">
        <f t="shared" si="13"/>
        <v>-0.24072120958908105</v>
      </c>
    </row>
    <row r="182" spans="1:9" x14ac:dyDescent="0.3">
      <c r="A182" s="37" t="s">
        <v>558</v>
      </c>
      <c r="B182" s="43">
        <v>5.3108410000000002E-2</v>
      </c>
      <c r="C182" s="21">
        <f t="shared" si="14"/>
        <v>8.1101253808778504E-6</v>
      </c>
      <c r="D182" s="43">
        <v>0.19816457999999998</v>
      </c>
      <c r="E182" s="21">
        <f t="shared" si="10"/>
        <v>3.2170929365324023E-5</v>
      </c>
      <c r="F182" s="43">
        <v>3.1099999999999999E-2</v>
      </c>
      <c r="G182" s="21">
        <f t="shared" si="11"/>
        <v>3.4041439758497686E-6</v>
      </c>
      <c r="H182" s="21">
        <f t="shared" si="12"/>
        <v>-0.73199847318829625</v>
      </c>
      <c r="I182" s="21">
        <f t="shared" si="13"/>
        <v>0.70766591639871401</v>
      </c>
    </row>
    <row r="183" spans="1:9" x14ac:dyDescent="0.3">
      <c r="A183" s="37" t="s">
        <v>383</v>
      </c>
      <c r="B183" s="43">
        <v>4.9373E-2</v>
      </c>
      <c r="C183" s="21">
        <f t="shared" si="14"/>
        <v>7.5396951335971472E-6</v>
      </c>
      <c r="D183" s="43">
        <v>0</v>
      </c>
      <c r="E183" s="21">
        <f t="shared" si="10"/>
        <v>0</v>
      </c>
      <c r="F183" s="43">
        <v>0</v>
      </c>
      <c r="G183" s="21">
        <f t="shared" si="11"/>
        <v>0</v>
      </c>
      <c r="H183" s="21" t="e">
        <f t="shared" si="12"/>
        <v>#DIV/0!</v>
      </c>
      <c r="I183" s="21" t="e">
        <f t="shared" si="13"/>
        <v>#DIV/0!</v>
      </c>
    </row>
    <row r="184" spans="1:9" x14ac:dyDescent="0.3">
      <c r="A184" s="37" t="s">
        <v>419</v>
      </c>
      <c r="B184" s="43">
        <v>4.5661710000000001E-2</v>
      </c>
      <c r="C184" s="21">
        <f t="shared" si="14"/>
        <v>6.9729482243072978E-6</v>
      </c>
      <c r="D184" s="43">
        <v>0</v>
      </c>
      <c r="E184" s="21">
        <f t="shared" si="10"/>
        <v>0</v>
      </c>
      <c r="F184" s="43">
        <v>0</v>
      </c>
      <c r="G184" s="21">
        <f t="shared" si="11"/>
        <v>0</v>
      </c>
      <c r="H184" s="21" t="e">
        <f t="shared" si="12"/>
        <v>#DIV/0!</v>
      </c>
      <c r="I184" s="21" t="e">
        <f t="shared" si="13"/>
        <v>#DIV/0!</v>
      </c>
    </row>
    <row r="185" spans="1:9" x14ac:dyDescent="0.3">
      <c r="A185" s="37" t="s">
        <v>560</v>
      </c>
      <c r="B185" s="43">
        <v>4.5280040000000001E-2</v>
      </c>
      <c r="C185" s="21">
        <f t="shared" si="14"/>
        <v>6.9146638291593413E-6</v>
      </c>
      <c r="D185" s="43">
        <v>1.5363190000000001E-2</v>
      </c>
      <c r="E185" s="21">
        <f t="shared" si="10"/>
        <v>2.4941293762793149E-6</v>
      </c>
      <c r="F185" s="43">
        <v>6.4474799999999994E-3</v>
      </c>
      <c r="G185" s="21">
        <f t="shared" si="11"/>
        <v>7.0572830229620143E-7</v>
      </c>
      <c r="H185" s="21">
        <f t="shared" si="12"/>
        <v>1.9473071673265774</v>
      </c>
      <c r="I185" s="21">
        <f t="shared" si="13"/>
        <v>6.022905072989758</v>
      </c>
    </row>
    <row r="186" spans="1:9" x14ac:dyDescent="0.3">
      <c r="A186" s="37" t="s">
        <v>352</v>
      </c>
      <c r="B186" s="43">
        <v>4.4437230000000001E-2</v>
      </c>
      <c r="C186" s="21">
        <f t="shared" si="14"/>
        <v>6.7859592648114791E-6</v>
      </c>
      <c r="D186" s="43">
        <v>4.3130399999999998E-3</v>
      </c>
      <c r="E186" s="21">
        <f t="shared" si="10"/>
        <v>7.0019831591406048E-7</v>
      </c>
      <c r="F186" s="43">
        <v>3.4840300000000004E-3</v>
      </c>
      <c r="G186" s="21">
        <f t="shared" si="11"/>
        <v>3.8135497543986723E-7</v>
      </c>
      <c r="H186" s="21">
        <f t="shared" si="12"/>
        <v>9.3029951032218587</v>
      </c>
      <c r="I186" s="21">
        <f t="shared" si="13"/>
        <v>11.754548611808739</v>
      </c>
    </row>
    <row r="187" spans="1:9" x14ac:dyDescent="0.3">
      <c r="A187" s="37" t="s">
        <v>526</v>
      </c>
      <c r="B187" s="43">
        <v>4.2363620000000005E-2</v>
      </c>
      <c r="C187" s="21">
        <f t="shared" si="14"/>
        <v>6.4693006208972275E-6</v>
      </c>
      <c r="D187" s="43">
        <v>0.12811676999999999</v>
      </c>
      <c r="E187" s="21">
        <f t="shared" si="10"/>
        <v>2.0799052778167841E-5</v>
      </c>
      <c r="F187" s="43">
        <v>6.9568000000000005E-2</v>
      </c>
      <c r="G187" s="21">
        <f t="shared" si="11"/>
        <v>7.6147745373606656E-6</v>
      </c>
      <c r="H187" s="21">
        <f t="shared" si="12"/>
        <v>-0.66933587226715119</v>
      </c>
      <c r="I187" s="21">
        <f t="shared" si="13"/>
        <v>-0.39104732060717573</v>
      </c>
    </row>
    <row r="188" spans="1:9" x14ac:dyDescent="0.3">
      <c r="A188" s="37" t="s">
        <v>549</v>
      </c>
      <c r="B188" s="43">
        <v>3.5573519999999997E-2</v>
      </c>
      <c r="C188" s="21">
        <f t="shared" si="14"/>
        <v>5.4323921096332155E-6</v>
      </c>
      <c r="D188" s="43">
        <v>0.25739843000000001</v>
      </c>
      <c r="E188" s="21">
        <f t="shared" si="10"/>
        <v>4.1787219039221343E-5</v>
      </c>
      <c r="F188" s="43">
        <v>0.21514527999999999</v>
      </c>
      <c r="G188" s="21">
        <f t="shared" si="11"/>
        <v>2.3549373274743141E-5</v>
      </c>
      <c r="H188" s="21">
        <f t="shared" si="12"/>
        <v>-0.86179589362685705</v>
      </c>
      <c r="I188" s="21">
        <f t="shared" si="13"/>
        <v>-0.83465349553566781</v>
      </c>
    </row>
    <row r="189" spans="1:9" x14ac:dyDescent="0.3">
      <c r="A189" s="37" t="s">
        <v>402</v>
      </c>
      <c r="B189" s="43">
        <v>3.4345000000000001E-2</v>
      </c>
      <c r="C189" s="21">
        <f t="shared" si="14"/>
        <v>5.2447862062948178E-6</v>
      </c>
      <c r="D189" s="43">
        <v>1.2999999999999999E-3</v>
      </c>
      <c r="E189" s="21">
        <f t="shared" si="10"/>
        <v>2.1104784808123242E-7</v>
      </c>
      <c r="F189" s="43">
        <v>3.0000000000000001E-3</v>
      </c>
      <c r="G189" s="21">
        <f t="shared" si="11"/>
        <v>3.2837401696300021E-7</v>
      </c>
      <c r="H189" s="21">
        <f t="shared" si="12"/>
        <v>25.419230769230772</v>
      </c>
      <c r="I189" s="21">
        <f t="shared" si="13"/>
        <v>10.448333333333334</v>
      </c>
    </row>
    <row r="190" spans="1:9" x14ac:dyDescent="0.3">
      <c r="A190" s="37" t="s">
        <v>527</v>
      </c>
      <c r="B190" s="43">
        <v>3.0993759999999999E-2</v>
      </c>
      <c r="C190" s="21">
        <f t="shared" si="14"/>
        <v>4.7330221263418856E-6</v>
      </c>
      <c r="D190" s="43">
        <v>6.1083589999999993E-2</v>
      </c>
      <c r="E190" s="21">
        <f t="shared" si="10"/>
        <v>9.9165847865971435E-6</v>
      </c>
      <c r="F190" s="43">
        <v>5.3621750000000003E-2</v>
      </c>
      <c r="G190" s="21">
        <f t="shared" si="11"/>
        <v>5.8693298146952521E-6</v>
      </c>
      <c r="H190" s="21">
        <f t="shared" si="12"/>
        <v>-0.49260087692946664</v>
      </c>
      <c r="I190" s="21">
        <f t="shared" si="13"/>
        <v>-0.42199275480565257</v>
      </c>
    </row>
    <row r="191" spans="1:9" x14ac:dyDescent="0.3">
      <c r="A191" s="37" t="s">
        <v>462</v>
      </c>
      <c r="B191" s="43">
        <v>2.8056999999999999E-2</v>
      </c>
      <c r="C191" s="21">
        <f t="shared" si="14"/>
        <v>4.2845528196247983E-6</v>
      </c>
      <c r="D191" s="43">
        <v>1.4867500000000001E-2</v>
      </c>
      <c r="E191" s="21">
        <f t="shared" si="10"/>
        <v>2.4136568318059409E-6</v>
      </c>
      <c r="F191" s="43">
        <v>0.15358048999999999</v>
      </c>
      <c r="G191" s="21">
        <f t="shared" si="11"/>
        <v>1.6810614142815291E-5</v>
      </c>
      <c r="H191" s="21">
        <f t="shared" si="12"/>
        <v>0.88713637127963674</v>
      </c>
      <c r="I191" s="21">
        <f t="shared" si="13"/>
        <v>-0.81731403513558265</v>
      </c>
    </row>
    <row r="192" spans="1:9" x14ac:dyDescent="0.3">
      <c r="A192" s="37" t="s">
        <v>476</v>
      </c>
      <c r="B192" s="43">
        <v>2.7275480000000001E-2</v>
      </c>
      <c r="C192" s="21">
        <f t="shared" si="14"/>
        <v>4.1652077820372737E-6</v>
      </c>
      <c r="D192" s="43">
        <v>1.5E-3</v>
      </c>
      <c r="E192" s="21">
        <f t="shared" si="10"/>
        <v>2.4351674778603742E-7</v>
      </c>
      <c r="F192" s="43">
        <v>0</v>
      </c>
      <c r="G192" s="21">
        <f t="shared" si="11"/>
        <v>0</v>
      </c>
      <c r="H192" s="21">
        <f t="shared" si="12"/>
        <v>17.183653333333332</v>
      </c>
      <c r="I192" s="21" t="e">
        <f t="shared" si="13"/>
        <v>#DIV/0!</v>
      </c>
    </row>
    <row r="193" spans="1:9" x14ac:dyDescent="0.3">
      <c r="A193" s="37" t="s">
        <v>340</v>
      </c>
      <c r="B193" s="43">
        <v>2.4341169999999999E-2</v>
      </c>
      <c r="C193" s="21">
        <f t="shared" si="14"/>
        <v>3.7171126120564047E-6</v>
      </c>
      <c r="D193" s="43">
        <v>2.2625409999999999E-2</v>
      </c>
      <c r="E193" s="21">
        <f t="shared" si="10"/>
        <v>3.673110840350459E-6</v>
      </c>
      <c r="F193" s="43">
        <v>1.4339940000000001E-2</v>
      </c>
      <c r="G193" s="21">
        <f t="shared" si="11"/>
        <v>1.5696212336028016E-6</v>
      </c>
      <c r="H193" s="21">
        <f t="shared" si="12"/>
        <v>7.5833321915492302E-2</v>
      </c>
      <c r="I193" s="21">
        <f t="shared" si="13"/>
        <v>0.69743876194739984</v>
      </c>
    </row>
    <row r="194" spans="1:9" x14ac:dyDescent="0.3">
      <c r="A194" s="37" t="s">
        <v>400</v>
      </c>
      <c r="B194" s="43">
        <v>2.3882E-2</v>
      </c>
      <c r="C194" s="21">
        <f t="shared" si="14"/>
        <v>3.646993279334192E-6</v>
      </c>
      <c r="D194" s="43">
        <v>4.5967040000000001E-2</v>
      </c>
      <c r="E194" s="21">
        <f t="shared" si="10"/>
        <v>7.4624960574337958E-6</v>
      </c>
      <c r="F194" s="43">
        <v>4.7710999999999999E-4</v>
      </c>
      <c r="G194" s="21">
        <f t="shared" si="11"/>
        <v>5.2223509077739E-8</v>
      </c>
      <c r="H194" s="21">
        <f t="shared" si="12"/>
        <v>-0.48045382082466048</v>
      </c>
      <c r="I194" s="21">
        <f t="shared" si="13"/>
        <v>49.055542746955631</v>
      </c>
    </row>
    <row r="195" spans="1:9" x14ac:dyDescent="0.3">
      <c r="A195" s="37" t="s">
        <v>457</v>
      </c>
      <c r="B195" s="43">
        <v>2.2200000000000001E-2</v>
      </c>
      <c r="C195" s="21">
        <f t="shared" si="14"/>
        <v>3.3901369567548391E-6</v>
      </c>
      <c r="D195" s="43">
        <v>1.57E-3</v>
      </c>
      <c r="E195" s="21">
        <f t="shared" si="10"/>
        <v>2.5488086268271916E-7</v>
      </c>
      <c r="F195" s="43">
        <v>8.005E-3</v>
      </c>
      <c r="G195" s="21">
        <f t="shared" si="11"/>
        <v>8.7621133526293883E-7</v>
      </c>
      <c r="H195" s="21">
        <f t="shared" si="12"/>
        <v>13.140127388535033</v>
      </c>
      <c r="I195" s="21">
        <f t="shared" si="13"/>
        <v>1.7732667083073079</v>
      </c>
    </row>
    <row r="196" spans="1:9" x14ac:dyDescent="0.3">
      <c r="A196" s="37" t="s">
        <v>498</v>
      </c>
      <c r="B196" s="43">
        <v>2.0464E-2</v>
      </c>
      <c r="C196" s="21">
        <f t="shared" si="14"/>
        <v>3.1250343550914875E-6</v>
      </c>
      <c r="D196" s="43">
        <v>5.3689879999999995E-2</v>
      </c>
      <c r="E196" s="21">
        <f t="shared" si="10"/>
        <v>8.7162566444150764E-6</v>
      </c>
      <c r="F196" s="43">
        <v>5.2027259999999999E-2</v>
      </c>
      <c r="G196" s="21">
        <f t="shared" si="11"/>
        <v>5.6948001192594735E-6</v>
      </c>
      <c r="H196" s="21">
        <f t="shared" si="12"/>
        <v>-0.61884809576776845</v>
      </c>
      <c r="I196" s="21">
        <f t="shared" si="13"/>
        <v>-0.60666773533720586</v>
      </c>
    </row>
    <row r="197" spans="1:9" x14ac:dyDescent="0.3">
      <c r="A197" s="37" t="s">
        <v>552</v>
      </c>
      <c r="B197" s="43">
        <v>1.9862479999999998E-2</v>
      </c>
      <c r="C197" s="21">
        <f t="shared" si="14"/>
        <v>3.033176914450624E-6</v>
      </c>
      <c r="D197" s="43">
        <v>4.9169440000000002E-2</v>
      </c>
      <c r="E197" s="21">
        <f t="shared" ref="E197:E260" si="15">(D197/$D$268)</f>
        <v>7.9823880795071344E-6</v>
      </c>
      <c r="F197" s="43">
        <v>0.16873232000000002</v>
      </c>
      <c r="G197" s="21">
        <f t="shared" ref="G197:G260" si="16">(F197/$F$268)</f>
        <v>1.8469103236628792E-5</v>
      </c>
      <c r="H197" s="21">
        <f t="shared" ref="H197:H260" si="17">(B197/D197)-1</f>
        <v>-0.59604014200690514</v>
      </c>
      <c r="I197" s="21">
        <f t="shared" ref="I197:I260" si="18">(B197/F197)-1</f>
        <v>-0.88228408167445338</v>
      </c>
    </row>
    <row r="198" spans="1:9" x14ac:dyDescent="0.3">
      <c r="A198" s="37" t="s">
        <v>406</v>
      </c>
      <c r="B198" s="43">
        <v>1.4699429999999999E-2</v>
      </c>
      <c r="C198" s="21">
        <f t="shared" ref="C198:C261" si="19">(B198/$B$268)</f>
        <v>2.2447333732536386E-6</v>
      </c>
      <c r="D198" s="43">
        <v>6.8166400000000005E-3</v>
      </c>
      <c r="E198" s="21">
        <f t="shared" si="15"/>
        <v>1.1066440024188096E-6</v>
      </c>
      <c r="F198" s="43">
        <v>2.0581410000000001E-2</v>
      </c>
      <c r="G198" s="21">
        <f t="shared" si="16"/>
        <v>2.2528000921541538E-6</v>
      </c>
      <c r="H198" s="21">
        <f t="shared" si="17"/>
        <v>1.1564040348324101</v>
      </c>
      <c r="I198" s="21">
        <f t="shared" si="18"/>
        <v>-0.28579091519968758</v>
      </c>
    </row>
    <row r="199" spans="1:9" x14ac:dyDescent="0.3">
      <c r="A199" s="37" t="s">
        <v>550</v>
      </c>
      <c r="B199" s="43">
        <v>1.2477E-2</v>
      </c>
      <c r="C199" s="21">
        <f t="shared" si="19"/>
        <v>1.905348595019375E-6</v>
      </c>
      <c r="D199" s="43">
        <v>0.38167800000000002</v>
      </c>
      <c r="E199" s="21">
        <f t="shared" si="15"/>
        <v>6.1963323507652798E-5</v>
      </c>
      <c r="F199" s="43">
        <v>2.0964630000000001E-2</v>
      </c>
      <c r="G199" s="21">
        <f t="shared" si="16"/>
        <v>2.2947465890810074E-6</v>
      </c>
      <c r="H199" s="21">
        <f t="shared" si="17"/>
        <v>-0.96731014100891333</v>
      </c>
      <c r="I199" s="21">
        <f t="shared" si="18"/>
        <v>-0.40485474821163081</v>
      </c>
    </row>
    <row r="200" spans="1:9" x14ac:dyDescent="0.3">
      <c r="A200" s="37" t="s">
        <v>502</v>
      </c>
      <c r="B200" s="43">
        <v>1.0374950000000001E-2</v>
      </c>
      <c r="C200" s="21">
        <f t="shared" si="19"/>
        <v>1.5843469107875504E-6</v>
      </c>
      <c r="D200" s="43">
        <v>7.0183720000000005E-2</v>
      </c>
      <c r="E200" s="21">
        <f t="shared" si="15"/>
        <v>1.1393940827950581E-5</v>
      </c>
      <c r="F200" s="43">
        <v>9.788065E-2</v>
      </c>
      <c r="G200" s="21">
        <f t="shared" si="16"/>
        <v>1.0713820741149828E-5</v>
      </c>
      <c r="H200" s="21">
        <f t="shared" si="17"/>
        <v>-0.85217440739818295</v>
      </c>
      <c r="I200" s="21">
        <f t="shared" si="18"/>
        <v>-0.89400407537138338</v>
      </c>
    </row>
    <row r="201" spans="1:9" x14ac:dyDescent="0.3">
      <c r="A201" s="37" t="s">
        <v>444</v>
      </c>
      <c r="B201" s="43">
        <v>1.0057999999999999E-2</v>
      </c>
      <c r="C201" s="21">
        <f t="shared" si="19"/>
        <v>1.5359458338306381E-6</v>
      </c>
      <c r="D201" s="43">
        <v>6.1999999999999998E-3</v>
      </c>
      <c r="E201" s="21">
        <f t="shared" si="15"/>
        <v>1.0065358908489546E-6</v>
      </c>
      <c r="F201" s="43">
        <v>0</v>
      </c>
      <c r="G201" s="21">
        <f t="shared" si="16"/>
        <v>0</v>
      </c>
      <c r="H201" s="21">
        <f t="shared" si="17"/>
        <v>0.62225806451612886</v>
      </c>
      <c r="I201" s="21" t="e">
        <f t="shared" si="18"/>
        <v>#DIV/0!</v>
      </c>
    </row>
    <row r="202" spans="1:9" x14ac:dyDescent="0.3">
      <c r="A202" s="37" t="s">
        <v>332</v>
      </c>
      <c r="B202" s="43">
        <v>9.7199999999999995E-3</v>
      </c>
      <c r="C202" s="21">
        <f t="shared" si="19"/>
        <v>1.4843302351196862E-6</v>
      </c>
      <c r="D202" s="43">
        <v>0</v>
      </c>
      <c r="E202" s="21">
        <f t="shared" si="15"/>
        <v>0</v>
      </c>
      <c r="F202" s="43">
        <v>2.2551199999999998E-3</v>
      </c>
      <c r="G202" s="21">
        <f t="shared" si="16"/>
        <v>2.4684093771120027E-7</v>
      </c>
      <c r="H202" s="21" t="e">
        <f t="shared" si="17"/>
        <v>#DIV/0!</v>
      </c>
      <c r="I202" s="21">
        <f t="shared" si="18"/>
        <v>3.3101919188335875</v>
      </c>
    </row>
    <row r="203" spans="1:9" x14ac:dyDescent="0.3">
      <c r="A203" s="37" t="s">
        <v>346</v>
      </c>
      <c r="B203" s="43">
        <v>9.0728500000000004E-3</v>
      </c>
      <c r="C203" s="21">
        <f t="shared" si="19"/>
        <v>1.3855046886528443E-6</v>
      </c>
      <c r="D203" s="43">
        <v>3.3453200000000002E-3</v>
      </c>
      <c r="E203" s="21">
        <f t="shared" si="15"/>
        <v>5.4309429780239113E-7</v>
      </c>
      <c r="F203" s="43">
        <v>2.3699970000000001E-2</v>
      </c>
      <c r="G203" s="21">
        <f t="shared" si="16"/>
        <v>2.5941514502675319E-6</v>
      </c>
      <c r="H203" s="21">
        <f t="shared" si="17"/>
        <v>1.7121022802003996</v>
      </c>
      <c r="I203" s="21">
        <f t="shared" si="18"/>
        <v>-0.61717884031076831</v>
      </c>
    </row>
    <row r="204" spans="1:9" x14ac:dyDescent="0.3">
      <c r="A204" s="37" t="s">
        <v>381</v>
      </c>
      <c r="B204" s="43">
        <v>9.0460200000000001E-3</v>
      </c>
      <c r="C204" s="21">
        <f t="shared" si="19"/>
        <v>1.3814075096190725E-6</v>
      </c>
      <c r="D204" s="43">
        <v>5.0770660000000002E-2</v>
      </c>
      <c r="E204" s="21">
        <f t="shared" si="15"/>
        <v>8.2423373374337724E-6</v>
      </c>
      <c r="F204" s="43">
        <v>2.9615800000000001E-3</v>
      </c>
      <c r="G204" s="21">
        <f t="shared" si="16"/>
        <v>3.2416864038576068E-7</v>
      </c>
      <c r="H204" s="21">
        <f t="shared" si="17"/>
        <v>-0.82182583405455034</v>
      </c>
      <c r="I204" s="21">
        <f t="shared" si="18"/>
        <v>2.0544574179998514</v>
      </c>
    </row>
    <row r="205" spans="1:9" x14ac:dyDescent="0.3">
      <c r="A205" s="37" t="s">
        <v>455</v>
      </c>
      <c r="B205" s="43">
        <v>8.1499999999999993E-3</v>
      </c>
      <c r="C205" s="21">
        <f t="shared" si="19"/>
        <v>1.244577306196033E-6</v>
      </c>
      <c r="D205" s="43">
        <v>4.6719999999999999E-3</v>
      </c>
      <c r="E205" s="21">
        <f t="shared" si="15"/>
        <v>7.5847349710424458E-7</v>
      </c>
      <c r="F205" s="43">
        <v>0</v>
      </c>
      <c r="G205" s="21">
        <f t="shared" si="16"/>
        <v>0</v>
      </c>
      <c r="H205" s="21">
        <f t="shared" si="17"/>
        <v>0.74443493150684925</v>
      </c>
      <c r="I205" s="21" t="e">
        <f t="shared" si="18"/>
        <v>#DIV/0!</v>
      </c>
    </row>
    <row r="206" spans="1:9" x14ac:dyDescent="0.3">
      <c r="A206" s="37" t="s">
        <v>336</v>
      </c>
      <c r="B206" s="43">
        <v>7.8279000000000005E-3</v>
      </c>
      <c r="C206" s="21">
        <f t="shared" si="19"/>
        <v>1.1953897785487031E-6</v>
      </c>
      <c r="D206" s="43">
        <v>1.5700749999999999E-2</v>
      </c>
      <c r="E206" s="21">
        <f t="shared" si="15"/>
        <v>2.5489303852010846E-6</v>
      </c>
      <c r="F206" s="43">
        <v>1.3137069999999999E-2</v>
      </c>
      <c r="G206" s="21">
        <f t="shared" si="16"/>
        <v>1.4379574823413735E-6</v>
      </c>
      <c r="H206" s="21">
        <f t="shared" si="17"/>
        <v>-0.50143146028055985</v>
      </c>
      <c r="I206" s="21">
        <f t="shared" si="18"/>
        <v>-0.4041365388172552</v>
      </c>
    </row>
    <row r="207" spans="1:9" x14ac:dyDescent="0.3">
      <c r="A207" s="37" t="s">
        <v>409</v>
      </c>
      <c r="B207" s="43">
        <v>7.11E-3</v>
      </c>
      <c r="C207" s="21">
        <f t="shared" si="19"/>
        <v>1.0857600793931039E-6</v>
      </c>
      <c r="D207" s="43">
        <v>1.4194999999999999E-2</v>
      </c>
      <c r="E207" s="21">
        <f t="shared" si="15"/>
        <v>2.304480156548534E-6</v>
      </c>
      <c r="F207" s="43">
        <v>0</v>
      </c>
      <c r="G207" s="21">
        <f t="shared" si="16"/>
        <v>0</v>
      </c>
      <c r="H207" s="21">
        <f t="shared" si="17"/>
        <v>-0.4991194082423388</v>
      </c>
      <c r="I207" s="21" t="e">
        <f t="shared" si="18"/>
        <v>#DIV/0!</v>
      </c>
    </row>
    <row r="208" spans="1:9" x14ac:dyDescent="0.3">
      <c r="A208" s="37" t="s">
        <v>377</v>
      </c>
      <c r="B208" s="43">
        <v>6.6249999999999998E-3</v>
      </c>
      <c r="C208" s="21">
        <f t="shared" si="19"/>
        <v>1.0116962765090454E-6</v>
      </c>
      <c r="D208" s="43">
        <v>3.8539249999999997E-2</v>
      </c>
      <c r="E208" s="21">
        <f t="shared" si="15"/>
        <v>6.2566352147420284E-6</v>
      </c>
      <c r="F208" s="43">
        <v>5.8600449999999998E-2</v>
      </c>
      <c r="G208" s="21">
        <f t="shared" si="16"/>
        <v>6.4142883874464813E-6</v>
      </c>
      <c r="H208" s="21">
        <f t="shared" si="17"/>
        <v>-0.82809732934605629</v>
      </c>
      <c r="I208" s="21">
        <f t="shared" si="18"/>
        <v>-0.886946260651582</v>
      </c>
    </row>
    <row r="209" spans="1:9" x14ac:dyDescent="0.3">
      <c r="A209" s="37" t="s">
        <v>342</v>
      </c>
      <c r="B209" s="43">
        <v>6.4695500000000001E-3</v>
      </c>
      <c r="C209" s="21">
        <f t="shared" si="19"/>
        <v>9.8795768236816533E-7</v>
      </c>
      <c r="D209" s="43">
        <v>1.1112000000000001E-3</v>
      </c>
      <c r="E209" s="21">
        <f t="shared" si="15"/>
        <v>1.8039720675989655E-7</v>
      </c>
      <c r="F209" s="43">
        <v>0.61548817</v>
      </c>
      <c r="G209" s="21">
        <f t="shared" si="16"/>
        <v>6.7370107592035311E-5</v>
      </c>
      <c r="H209" s="21">
        <f t="shared" si="17"/>
        <v>4.8221292296616269</v>
      </c>
      <c r="I209" s="21">
        <f t="shared" si="18"/>
        <v>-0.9894887500437255</v>
      </c>
    </row>
    <row r="210" spans="1:9" x14ac:dyDescent="0.3">
      <c r="A210" s="37" t="s">
        <v>413</v>
      </c>
      <c r="B210" s="43">
        <v>6.3415699999999995E-3</v>
      </c>
      <c r="C210" s="21">
        <f t="shared" si="19"/>
        <v>9.6841400093908921E-7</v>
      </c>
      <c r="D210" s="43">
        <v>7.3677999999999993E-2</v>
      </c>
      <c r="E210" s="21">
        <f t="shared" si="15"/>
        <v>1.1961217962253109E-5</v>
      </c>
      <c r="F210" s="43">
        <v>11.40005869</v>
      </c>
      <c r="G210" s="21">
        <f t="shared" si="16"/>
        <v>1.2478276885497526E-3</v>
      </c>
      <c r="H210" s="21">
        <f t="shared" si="17"/>
        <v>-0.91392858112326614</v>
      </c>
      <c r="I210" s="21">
        <f t="shared" si="18"/>
        <v>-0.99944372479366594</v>
      </c>
    </row>
    <row r="211" spans="1:9" x14ac:dyDescent="0.3">
      <c r="A211" s="37" t="s">
        <v>458</v>
      </c>
      <c r="B211" s="43">
        <v>5.7999999999999996E-3</v>
      </c>
      <c r="C211" s="21">
        <f t="shared" si="19"/>
        <v>8.8571145717018311E-7</v>
      </c>
      <c r="D211" s="43">
        <v>1.1999999999999999E-3</v>
      </c>
      <c r="E211" s="21">
        <f t="shared" si="15"/>
        <v>1.9481339822882992E-7</v>
      </c>
      <c r="F211" s="43">
        <v>8.5000000000000006E-5</v>
      </c>
      <c r="G211" s="21">
        <f t="shared" si="16"/>
        <v>9.3039304806183388E-9</v>
      </c>
      <c r="H211" s="21">
        <f t="shared" si="17"/>
        <v>3.833333333333333</v>
      </c>
      <c r="I211" s="21">
        <f t="shared" si="18"/>
        <v>67.235294117647044</v>
      </c>
    </row>
    <row r="212" spans="1:9" x14ac:dyDescent="0.3">
      <c r="A212" s="37" t="s">
        <v>439</v>
      </c>
      <c r="B212" s="43">
        <v>4.4197500000000001E-3</v>
      </c>
      <c r="C212" s="21">
        <f t="shared" si="19"/>
        <v>6.7493503669446847E-7</v>
      </c>
      <c r="D212" s="43">
        <v>8.7911080000000003E-2</v>
      </c>
      <c r="E212" s="21">
        <f t="shared" si="15"/>
        <v>1.4271880197305439E-5</v>
      </c>
      <c r="F212" s="43">
        <v>1.11073252</v>
      </c>
      <c r="G212" s="21">
        <f t="shared" si="16"/>
        <v>1.2157856645461198E-4</v>
      </c>
      <c r="H212" s="21">
        <f t="shared" si="17"/>
        <v>-0.94972476734445765</v>
      </c>
      <c r="I212" s="21">
        <f t="shared" si="18"/>
        <v>-0.99602086918279842</v>
      </c>
    </row>
    <row r="213" spans="1:9" x14ac:dyDescent="0.3">
      <c r="A213" s="37" t="s">
        <v>411</v>
      </c>
      <c r="B213" s="43">
        <v>3.7664400000000002E-3</v>
      </c>
      <c r="C213" s="21">
        <f t="shared" si="19"/>
        <v>5.7516880357656287E-7</v>
      </c>
      <c r="D213" s="43">
        <v>1.0952999999999999E-2</v>
      </c>
      <c r="E213" s="21">
        <f t="shared" si="15"/>
        <v>1.7781592923336451E-6</v>
      </c>
      <c r="F213" s="43">
        <v>3.8399999999999997E-2</v>
      </c>
      <c r="G213" s="21">
        <f t="shared" si="16"/>
        <v>4.2031874171264021E-6</v>
      </c>
      <c r="H213" s="21">
        <f t="shared" si="17"/>
        <v>-0.65612708846891254</v>
      </c>
      <c r="I213" s="21">
        <f t="shared" si="18"/>
        <v>-0.901915625</v>
      </c>
    </row>
    <row r="214" spans="1:9" x14ac:dyDescent="0.3">
      <c r="A214" s="37" t="s">
        <v>371</v>
      </c>
      <c r="B214" s="43">
        <v>2.8E-3</v>
      </c>
      <c r="C214" s="21">
        <f t="shared" si="19"/>
        <v>4.2758484139250221E-7</v>
      </c>
      <c r="D214" s="43">
        <v>8.9999999999999998E-4</v>
      </c>
      <c r="E214" s="21">
        <f t="shared" si="15"/>
        <v>1.4611004867162245E-7</v>
      </c>
      <c r="F214" s="43">
        <v>0</v>
      </c>
      <c r="G214" s="21">
        <f t="shared" si="16"/>
        <v>0</v>
      </c>
      <c r="H214" s="21">
        <f t="shared" si="17"/>
        <v>2.1111111111111112</v>
      </c>
      <c r="I214" s="21" t="e">
        <f t="shared" si="18"/>
        <v>#DIV/0!</v>
      </c>
    </row>
    <row r="215" spans="1:9" x14ac:dyDescent="0.3">
      <c r="A215" s="37" t="s">
        <v>326</v>
      </c>
      <c r="B215" s="43">
        <v>2.6132600000000001E-3</v>
      </c>
      <c r="C215" s="21">
        <f t="shared" si="19"/>
        <v>3.9906798664906085E-7</v>
      </c>
      <c r="D215" s="43">
        <v>5.0646099999999998E-3</v>
      </c>
      <c r="E215" s="21">
        <f t="shared" si="15"/>
        <v>8.2221157066976195E-7</v>
      </c>
      <c r="F215" s="43">
        <v>4.4265200000000006E-3</v>
      </c>
      <c r="G215" s="21">
        <f t="shared" si="16"/>
        <v>4.8451805118901987E-7</v>
      </c>
      <c r="H215" s="21">
        <f t="shared" si="17"/>
        <v>-0.48401555104934035</v>
      </c>
      <c r="I215" s="21">
        <f t="shared" si="18"/>
        <v>-0.40963556021434455</v>
      </c>
    </row>
    <row r="216" spans="1:9" x14ac:dyDescent="0.3">
      <c r="A216" s="37" t="s">
        <v>360</v>
      </c>
      <c r="B216" s="43">
        <v>1.8495E-3</v>
      </c>
      <c r="C216" s="21">
        <f t="shared" si="19"/>
        <v>2.8243505862694033E-7</v>
      </c>
      <c r="D216" s="43">
        <v>2.0000000000000002E-5</v>
      </c>
      <c r="E216" s="21">
        <f t="shared" si="15"/>
        <v>3.2468899704804991E-9</v>
      </c>
      <c r="F216" s="43">
        <v>0</v>
      </c>
      <c r="G216" s="21">
        <f t="shared" si="16"/>
        <v>0</v>
      </c>
      <c r="H216" s="21">
        <f t="shared" si="17"/>
        <v>91.474999999999994</v>
      </c>
      <c r="I216" s="21" t="e">
        <f t="shared" si="18"/>
        <v>#DIV/0!</v>
      </c>
    </row>
    <row r="217" spans="1:9" x14ac:dyDescent="0.3">
      <c r="A217" s="37" t="s">
        <v>363</v>
      </c>
      <c r="B217" s="43">
        <v>1.405E-3</v>
      </c>
      <c r="C217" s="21">
        <f t="shared" si="19"/>
        <v>2.1455596505588057E-7</v>
      </c>
      <c r="D217" s="43">
        <v>0</v>
      </c>
      <c r="E217" s="21">
        <f t="shared" si="15"/>
        <v>0</v>
      </c>
      <c r="F217" s="43">
        <v>8.0315999999999999E-3</v>
      </c>
      <c r="G217" s="21">
        <f t="shared" si="16"/>
        <v>8.7912291821334409E-7</v>
      </c>
      <c r="H217" s="21" t="e">
        <f t="shared" si="17"/>
        <v>#DIV/0!</v>
      </c>
      <c r="I217" s="21">
        <f t="shared" si="18"/>
        <v>-0.82506598934209874</v>
      </c>
    </row>
    <row r="218" spans="1:9" x14ac:dyDescent="0.3">
      <c r="A218" s="37" t="s">
        <v>449</v>
      </c>
      <c r="B218" s="43">
        <v>9.0816999999999992E-4</v>
      </c>
      <c r="C218" s="21">
        <f t="shared" si="19"/>
        <v>1.3868561621693883E-7</v>
      </c>
      <c r="D218" s="43">
        <v>7.9659999999999995E-2</v>
      </c>
      <c r="E218" s="21">
        <f t="shared" si="15"/>
        <v>1.2932362752423827E-5</v>
      </c>
      <c r="F218" s="43">
        <v>0</v>
      </c>
      <c r="G218" s="21">
        <f t="shared" si="16"/>
        <v>0</v>
      </c>
      <c r="H218" s="21">
        <f t="shared" si="17"/>
        <v>-0.98859942254581978</v>
      </c>
      <c r="I218" s="21" t="e">
        <f t="shared" si="18"/>
        <v>#DIV/0!</v>
      </c>
    </row>
    <row r="219" spans="1:9" x14ac:dyDescent="0.3">
      <c r="A219" s="37" t="s">
        <v>349</v>
      </c>
      <c r="B219" s="43">
        <v>3.5125E-4</v>
      </c>
      <c r="C219" s="21">
        <f t="shared" si="19"/>
        <v>5.3638991263970144E-8</v>
      </c>
      <c r="D219" s="43">
        <v>7.7067500000000001E-3</v>
      </c>
      <c r="E219" s="21">
        <f t="shared" si="15"/>
        <v>1.2511484640000292E-6</v>
      </c>
      <c r="F219" s="43">
        <v>3.10173E-3</v>
      </c>
      <c r="G219" s="21">
        <f t="shared" si="16"/>
        <v>3.395091798782155E-7</v>
      </c>
      <c r="H219" s="21">
        <f t="shared" si="17"/>
        <v>-0.95442307068478927</v>
      </c>
      <c r="I219" s="21">
        <f t="shared" si="18"/>
        <v>-0.88675674542916372</v>
      </c>
    </row>
    <row r="220" spans="1:9" x14ac:dyDescent="0.3">
      <c r="A220" s="37" t="s">
        <v>412</v>
      </c>
      <c r="B220" s="43">
        <v>3.3713999999999999E-4</v>
      </c>
      <c r="C220" s="21">
        <f t="shared" si="19"/>
        <v>5.1484269081095784E-8</v>
      </c>
      <c r="D220" s="43">
        <v>3.3536000000000003E-2</v>
      </c>
      <c r="E220" s="21">
        <f t="shared" si="15"/>
        <v>5.4443851025017013E-6</v>
      </c>
      <c r="F220" s="43">
        <v>3.01E-4</v>
      </c>
      <c r="G220" s="21">
        <f t="shared" si="16"/>
        <v>3.294685970195435E-8</v>
      </c>
      <c r="H220" s="21">
        <f t="shared" si="17"/>
        <v>-0.98994692270992368</v>
      </c>
      <c r="I220" s="21">
        <f t="shared" si="18"/>
        <v>0.12006644518272425</v>
      </c>
    </row>
    <row r="221" spans="1:9" x14ac:dyDescent="0.3">
      <c r="A221" s="37" t="s">
        <v>331</v>
      </c>
      <c r="B221" s="43">
        <v>0</v>
      </c>
      <c r="C221" s="21">
        <f t="shared" si="19"/>
        <v>0</v>
      </c>
      <c r="D221" s="43">
        <v>0.213676</v>
      </c>
      <c r="E221" s="21">
        <f t="shared" si="15"/>
        <v>3.4689123066619557E-5</v>
      </c>
      <c r="F221" s="43">
        <v>5.0000000000000002E-5</v>
      </c>
      <c r="G221" s="21">
        <f t="shared" si="16"/>
        <v>5.47290028271667E-9</v>
      </c>
      <c r="H221" s="21">
        <f t="shared" si="17"/>
        <v>-1</v>
      </c>
      <c r="I221" s="21">
        <f t="shared" si="18"/>
        <v>-1</v>
      </c>
    </row>
    <row r="222" spans="1:9" x14ac:dyDescent="0.3">
      <c r="A222" s="37" t="s">
        <v>333</v>
      </c>
      <c r="B222" s="43">
        <v>0</v>
      </c>
      <c r="C222" s="21">
        <f t="shared" si="19"/>
        <v>0</v>
      </c>
      <c r="D222" s="43">
        <v>1.4630000000000001E-4</v>
      </c>
      <c r="E222" s="21">
        <f t="shared" si="15"/>
        <v>2.375100013406485E-8</v>
      </c>
      <c r="F222" s="43">
        <v>0</v>
      </c>
      <c r="G222" s="21">
        <f t="shared" si="16"/>
        <v>0</v>
      </c>
      <c r="H222" s="21">
        <f t="shared" si="17"/>
        <v>-1</v>
      </c>
      <c r="I222" s="21" t="e">
        <f t="shared" si="18"/>
        <v>#DIV/0!</v>
      </c>
    </row>
    <row r="223" spans="1:9" x14ac:dyDescent="0.3">
      <c r="A223" s="37" t="s">
        <v>335</v>
      </c>
      <c r="B223" s="43">
        <v>0</v>
      </c>
      <c r="C223" s="21">
        <f t="shared" si="19"/>
        <v>0</v>
      </c>
      <c r="D223" s="43">
        <v>1.2189900000000001E-3</v>
      </c>
      <c r="E223" s="21">
        <f t="shared" si="15"/>
        <v>1.9789632025580118E-7</v>
      </c>
      <c r="F223" s="43">
        <v>0</v>
      </c>
      <c r="G223" s="21">
        <f t="shared" si="16"/>
        <v>0</v>
      </c>
      <c r="H223" s="21">
        <f t="shared" si="17"/>
        <v>-1</v>
      </c>
      <c r="I223" s="21" t="e">
        <f t="shared" si="18"/>
        <v>#DIV/0!</v>
      </c>
    </row>
    <row r="224" spans="1:9" x14ac:dyDescent="0.3">
      <c r="A224" s="37" t="s">
        <v>347</v>
      </c>
      <c r="B224" s="43">
        <v>0</v>
      </c>
      <c r="C224" s="21">
        <f t="shared" si="19"/>
        <v>0</v>
      </c>
      <c r="D224" s="43">
        <v>0</v>
      </c>
      <c r="E224" s="21">
        <f t="shared" si="15"/>
        <v>0</v>
      </c>
      <c r="F224" s="43">
        <v>1.8799999999999999E-4</v>
      </c>
      <c r="G224" s="21">
        <f t="shared" si="16"/>
        <v>2.0578105063014676E-8</v>
      </c>
      <c r="H224" s="21" t="e">
        <f t="shared" si="17"/>
        <v>#DIV/0!</v>
      </c>
      <c r="I224" s="21">
        <f t="shared" si="18"/>
        <v>-1</v>
      </c>
    </row>
    <row r="225" spans="1:9" x14ac:dyDescent="0.3">
      <c r="A225" s="37" t="s">
        <v>356</v>
      </c>
      <c r="B225" s="43">
        <v>0</v>
      </c>
      <c r="C225" s="21">
        <f t="shared" si="19"/>
        <v>0</v>
      </c>
      <c r="D225" s="43">
        <v>0</v>
      </c>
      <c r="E225" s="21">
        <f t="shared" si="15"/>
        <v>0</v>
      </c>
      <c r="F225" s="43">
        <v>0</v>
      </c>
      <c r="G225" s="21">
        <f t="shared" si="16"/>
        <v>0</v>
      </c>
      <c r="H225" s="21" t="e">
        <f t="shared" si="17"/>
        <v>#DIV/0!</v>
      </c>
      <c r="I225" s="21" t="e">
        <f t="shared" si="18"/>
        <v>#DIV/0!</v>
      </c>
    </row>
    <row r="226" spans="1:9" x14ac:dyDescent="0.3">
      <c r="A226" s="37" t="s">
        <v>359</v>
      </c>
      <c r="B226" s="43">
        <v>0</v>
      </c>
      <c r="C226" s="21">
        <f t="shared" si="19"/>
        <v>0</v>
      </c>
      <c r="D226" s="43">
        <v>0</v>
      </c>
      <c r="E226" s="21">
        <f t="shared" si="15"/>
        <v>0</v>
      </c>
      <c r="F226" s="43">
        <v>0</v>
      </c>
      <c r="G226" s="21">
        <f t="shared" si="16"/>
        <v>0</v>
      </c>
      <c r="H226" s="21" t="e">
        <f t="shared" si="17"/>
        <v>#DIV/0!</v>
      </c>
      <c r="I226" s="21" t="e">
        <f t="shared" si="18"/>
        <v>#DIV/0!</v>
      </c>
    </row>
    <row r="227" spans="1:9" x14ac:dyDescent="0.3">
      <c r="A227" s="37" t="s">
        <v>361</v>
      </c>
      <c r="B227" s="43">
        <v>0</v>
      </c>
      <c r="C227" s="21">
        <f t="shared" si="19"/>
        <v>0</v>
      </c>
      <c r="D227" s="43">
        <v>1.6957000000000001E-3</v>
      </c>
      <c r="E227" s="21">
        <f t="shared" si="15"/>
        <v>2.7528756614718911E-7</v>
      </c>
      <c r="F227" s="43">
        <v>0</v>
      </c>
      <c r="G227" s="21">
        <f t="shared" si="16"/>
        <v>0</v>
      </c>
      <c r="H227" s="21">
        <f t="shared" si="17"/>
        <v>-1</v>
      </c>
      <c r="I227" s="21" t="e">
        <f t="shared" si="18"/>
        <v>#DIV/0!</v>
      </c>
    </row>
    <row r="228" spans="1:9" x14ac:dyDescent="0.3">
      <c r="A228" s="37" t="s">
        <v>362</v>
      </c>
      <c r="B228" s="43">
        <v>0</v>
      </c>
      <c r="C228" s="21">
        <f t="shared" si="19"/>
        <v>0</v>
      </c>
      <c r="D228" s="43">
        <v>0</v>
      </c>
      <c r="E228" s="21">
        <f t="shared" si="15"/>
        <v>0</v>
      </c>
      <c r="F228" s="43">
        <v>3.637E-3</v>
      </c>
      <c r="G228" s="21">
        <f t="shared" si="16"/>
        <v>3.9809876656481054E-7</v>
      </c>
      <c r="H228" s="21" t="e">
        <f t="shared" si="17"/>
        <v>#DIV/0!</v>
      </c>
      <c r="I228" s="21">
        <f t="shared" si="18"/>
        <v>-1</v>
      </c>
    </row>
    <row r="229" spans="1:9" x14ac:dyDescent="0.3">
      <c r="A229" s="37" t="s">
        <v>364</v>
      </c>
      <c r="B229" s="43">
        <v>0</v>
      </c>
      <c r="C229" s="21">
        <f t="shared" si="19"/>
        <v>0</v>
      </c>
      <c r="D229" s="43">
        <v>0</v>
      </c>
      <c r="E229" s="21">
        <f t="shared" si="15"/>
        <v>0</v>
      </c>
      <c r="F229" s="43">
        <v>0</v>
      </c>
      <c r="G229" s="21">
        <f t="shared" si="16"/>
        <v>0</v>
      </c>
      <c r="H229" s="21" t="e">
        <f t="shared" si="17"/>
        <v>#DIV/0!</v>
      </c>
      <c r="I229" s="21" t="e">
        <f t="shared" si="18"/>
        <v>#DIV/0!</v>
      </c>
    </row>
    <row r="230" spans="1:9" x14ac:dyDescent="0.3">
      <c r="A230" s="37" t="s">
        <v>370</v>
      </c>
      <c r="B230" s="43">
        <v>0</v>
      </c>
      <c r="C230" s="21">
        <f t="shared" si="19"/>
        <v>0</v>
      </c>
      <c r="D230" s="43">
        <v>0</v>
      </c>
      <c r="E230" s="21">
        <f t="shared" si="15"/>
        <v>0</v>
      </c>
      <c r="F230" s="43">
        <v>0</v>
      </c>
      <c r="G230" s="21">
        <f t="shared" si="16"/>
        <v>0</v>
      </c>
      <c r="H230" s="21" t="e">
        <f t="shared" si="17"/>
        <v>#DIV/0!</v>
      </c>
      <c r="I230" s="21" t="e">
        <f t="shared" si="18"/>
        <v>#DIV/0!</v>
      </c>
    </row>
    <row r="231" spans="1:9" x14ac:dyDescent="0.3">
      <c r="A231" s="37" t="s">
        <v>372</v>
      </c>
      <c r="B231" s="43">
        <v>0</v>
      </c>
      <c r="C231" s="21">
        <f t="shared" si="19"/>
        <v>0</v>
      </c>
      <c r="D231" s="43">
        <v>0</v>
      </c>
      <c r="E231" s="21">
        <f t="shared" si="15"/>
        <v>0</v>
      </c>
      <c r="F231" s="43">
        <v>0</v>
      </c>
      <c r="G231" s="21">
        <f t="shared" si="16"/>
        <v>0</v>
      </c>
      <c r="H231" s="21" t="e">
        <f t="shared" si="17"/>
        <v>#DIV/0!</v>
      </c>
      <c r="I231" s="21" t="e">
        <f t="shared" si="18"/>
        <v>#DIV/0!</v>
      </c>
    </row>
    <row r="232" spans="1:9" x14ac:dyDescent="0.3">
      <c r="A232" s="37" t="s">
        <v>373</v>
      </c>
      <c r="B232" s="43">
        <v>0</v>
      </c>
      <c r="C232" s="21">
        <f t="shared" si="19"/>
        <v>0</v>
      </c>
      <c r="D232" s="43">
        <v>0</v>
      </c>
      <c r="E232" s="21">
        <f t="shared" si="15"/>
        <v>0</v>
      </c>
      <c r="F232" s="43">
        <v>0</v>
      </c>
      <c r="G232" s="21">
        <f t="shared" si="16"/>
        <v>0</v>
      </c>
      <c r="H232" s="21" t="e">
        <f t="shared" si="17"/>
        <v>#DIV/0!</v>
      </c>
      <c r="I232" s="21" t="e">
        <f t="shared" si="18"/>
        <v>#DIV/0!</v>
      </c>
    </row>
    <row r="233" spans="1:9" x14ac:dyDescent="0.3">
      <c r="A233" s="37" t="s">
        <v>374</v>
      </c>
      <c r="B233" s="43">
        <v>0</v>
      </c>
      <c r="C233" s="21">
        <f t="shared" si="19"/>
        <v>0</v>
      </c>
      <c r="D233" s="43">
        <v>0</v>
      </c>
      <c r="E233" s="21">
        <f t="shared" si="15"/>
        <v>0</v>
      </c>
      <c r="F233" s="43">
        <v>0</v>
      </c>
      <c r="G233" s="21">
        <f t="shared" si="16"/>
        <v>0</v>
      </c>
      <c r="H233" s="21" t="e">
        <f t="shared" si="17"/>
        <v>#DIV/0!</v>
      </c>
      <c r="I233" s="21" t="e">
        <f t="shared" si="18"/>
        <v>#DIV/0!</v>
      </c>
    </row>
    <row r="234" spans="1:9" x14ac:dyDescent="0.3">
      <c r="A234" s="37" t="s">
        <v>375</v>
      </c>
      <c r="B234" s="43">
        <v>0</v>
      </c>
      <c r="C234" s="21">
        <f t="shared" si="19"/>
        <v>0</v>
      </c>
      <c r="D234" s="43">
        <v>0</v>
      </c>
      <c r="E234" s="21">
        <f t="shared" si="15"/>
        <v>0</v>
      </c>
      <c r="F234" s="43">
        <v>1.5E-3</v>
      </c>
      <c r="G234" s="21">
        <f t="shared" si="16"/>
        <v>1.641870084815001E-7</v>
      </c>
      <c r="H234" s="21" t="e">
        <f t="shared" si="17"/>
        <v>#DIV/0!</v>
      </c>
      <c r="I234" s="21">
        <f t="shared" si="18"/>
        <v>-1</v>
      </c>
    </row>
    <row r="235" spans="1:9" x14ac:dyDescent="0.3">
      <c r="A235" s="37" t="s">
        <v>386</v>
      </c>
      <c r="B235" s="43">
        <v>0</v>
      </c>
      <c r="C235" s="21">
        <f t="shared" si="19"/>
        <v>0</v>
      </c>
      <c r="D235" s="43">
        <v>0</v>
      </c>
      <c r="E235" s="21">
        <f t="shared" si="15"/>
        <v>0</v>
      </c>
      <c r="F235" s="43">
        <v>0</v>
      </c>
      <c r="G235" s="21">
        <f t="shared" si="16"/>
        <v>0</v>
      </c>
      <c r="H235" s="21" t="e">
        <f t="shared" si="17"/>
        <v>#DIV/0!</v>
      </c>
      <c r="I235" s="21" t="e">
        <f t="shared" si="18"/>
        <v>#DIV/0!</v>
      </c>
    </row>
    <row r="236" spans="1:9" x14ac:dyDescent="0.3">
      <c r="A236" s="37" t="s">
        <v>387</v>
      </c>
      <c r="B236" s="43">
        <v>0</v>
      </c>
      <c r="C236" s="21">
        <f t="shared" si="19"/>
        <v>0</v>
      </c>
      <c r="D236" s="43">
        <v>0</v>
      </c>
      <c r="E236" s="21">
        <f t="shared" si="15"/>
        <v>0</v>
      </c>
      <c r="F236" s="43">
        <v>0</v>
      </c>
      <c r="G236" s="21">
        <f t="shared" si="16"/>
        <v>0</v>
      </c>
      <c r="H236" s="21" t="e">
        <f t="shared" si="17"/>
        <v>#DIV/0!</v>
      </c>
      <c r="I236" s="21" t="e">
        <f t="shared" si="18"/>
        <v>#DIV/0!</v>
      </c>
    </row>
    <row r="237" spans="1:9" x14ac:dyDescent="0.3">
      <c r="A237" s="37" t="s">
        <v>394</v>
      </c>
      <c r="B237" s="43">
        <v>0</v>
      </c>
      <c r="C237" s="21">
        <f t="shared" si="19"/>
        <v>0</v>
      </c>
      <c r="D237" s="43">
        <v>4.0499999999999998E-4</v>
      </c>
      <c r="E237" s="21">
        <f t="shared" si="15"/>
        <v>6.57495219022301E-8</v>
      </c>
      <c r="F237" s="43">
        <v>0</v>
      </c>
      <c r="G237" s="21">
        <f t="shared" si="16"/>
        <v>0</v>
      </c>
      <c r="H237" s="21">
        <f t="shared" si="17"/>
        <v>-1</v>
      </c>
      <c r="I237" s="21" t="e">
        <f t="shared" si="18"/>
        <v>#DIV/0!</v>
      </c>
    </row>
    <row r="238" spans="1:9" x14ac:dyDescent="0.3">
      <c r="A238" s="37" t="s">
        <v>396</v>
      </c>
      <c r="B238" s="43">
        <v>0</v>
      </c>
      <c r="C238" s="21">
        <f t="shared" si="19"/>
        <v>0</v>
      </c>
      <c r="D238" s="43">
        <v>0</v>
      </c>
      <c r="E238" s="21">
        <f t="shared" si="15"/>
        <v>0</v>
      </c>
      <c r="F238" s="43">
        <v>0</v>
      </c>
      <c r="G238" s="21">
        <f t="shared" si="16"/>
        <v>0</v>
      </c>
      <c r="H238" s="21" t="e">
        <f t="shared" si="17"/>
        <v>#DIV/0!</v>
      </c>
      <c r="I238" s="21" t="e">
        <f t="shared" si="18"/>
        <v>#DIV/0!</v>
      </c>
    </row>
    <row r="239" spans="1:9" x14ac:dyDescent="0.3">
      <c r="A239" s="37" t="s">
        <v>404</v>
      </c>
      <c r="B239" s="43">
        <v>0</v>
      </c>
      <c r="C239" s="21">
        <f t="shared" si="19"/>
        <v>0</v>
      </c>
      <c r="D239" s="43">
        <v>0</v>
      </c>
      <c r="E239" s="21">
        <f t="shared" si="15"/>
        <v>0</v>
      </c>
      <c r="F239" s="43">
        <v>0</v>
      </c>
      <c r="G239" s="21">
        <f t="shared" si="16"/>
        <v>0</v>
      </c>
      <c r="H239" s="21" t="e">
        <f t="shared" si="17"/>
        <v>#DIV/0!</v>
      </c>
      <c r="I239" s="21" t="e">
        <f t="shared" si="18"/>
        <v>#DIV/0!</v>
      </c>
    </row>
    <row r="240" spans="1:9" x14ac:dyDescent="0.3">
      <c r="A240" s="37" t="s">
        <v>408</v>
      </c>
      <c r="B240" s="43">
        <v>0</v>
      </c>
      <c r="C240" s="21">
        <f t="shared" si="19"/>
        <v>0</v>
      </c>
      <c r="D240" s="43">
        <v>0</v>
      </c>
      <c r="E240" s="21">
        <f t="shared" si="15"/>
        <v>0</v>
      </c>
      <c r="F240" s="43">
        <v>0</v>
      </c>
      <c r="G240" s="21">
        <f t="shared" si="16"/>
        <v>0</v>
      </c>
      <c r="H240" s="21" t="e">
        <f t="shared" si="17"/>
        <v>#DIV/0!</v>
      </c>
      <c r="I240" s="21" t="e">
        <f t="shared" si="18"/>
        <v>#DIV/0!</v>
      </c>
    </row>
    <row r="241" spans="1:9" x14ac:dyDescent="0.3">
      <c r="A241" s="37" t="s">
        <v>418</v>
      </c>
      <c r="B241" s="43">
        <v>0</v>
      </c>
      <c r="C241" s="21">
        <f t="shared" si="19"/>
        <v>0</v>
      </c>
      <c r="D241" s="43">
        <v>0</v>
      </c>
      <c r="E241" s="21">
        <f t="shared" si="15"/>
        <v>0</v>
      </c>
      <c r="F241" s="43">
        <v>0</v>
      </c>
      <c r="G241" s="21">
        <f t="shared" si="16"/>
        <v>0</v>
      </c>
      <c r="H241" s="21" t="e">
        <f t="shared" si="17"/>
        <v>#DIV/0!</v>
      </c>
      <c r="I241" s="21" t="e">
        <f t="shared" si="18"/>
        <v>#DIV/0!</v>
      </c>
    </row>
    <row r="242" spans="1:9" x14ac:dyDescent="0.3">
      <c r="A242" s="37" t="s">
        <v>420</v>
      </c>
      <c r="B242" s="43">
        <v>0</v>
      </c>
      <c r="C242" s="21">
        <f t="shared" si="19"/>
        <v>0</v>
      </c>
      <c r="D242" s="43">
        <v>0</v>
      </c>
      <c r="E242" s="21">
        <f t="shared" si="15"/>
        <v>0</v>
      </c>
      <c r="F242" s="43">
        <v>1.2868999999999999E-4</v>
      </c>
      <c r="G242" s="21">
        <f t="shared" si="16"/>
        <v>1.4086150747656163E-8</v>
      </c>
      <c r="H242" s="21" t="e">
        <f t="shared" si="17"/>
        <v>#DIV/0!</v>
      </c>
      <c r="I242" s="21">
        <f t="shared" si="18"/>
        <v>-1</v>
      </c>
    </row>
    <row r="243" spans="1:9" x14ac:dyDescent="0.3">
      <c r="A243" s="37" t="s">
        <v>429</v>
      </c>
      <c r="B243" s="43">
        <v>0</v>
      </c>
      <c r="C243" s="21">
        <f t="shared" si="19"/>
        <v>0</v>
      </c>
      <c r="D243" s="43">
        <v>0.161358</v>
      </c>
      <c r="E243" s="21">
        <f t="shared" si="15"/>
        <v>2.6195583592839617E-5</v>
      </c>
      <c r="F243" s="43">
        <v>0.56218851000000003</v>
      </c>
      <c r="G243" s="21">
        <f t="shared" si="16"/>
        <v>6.1536033106381272E-5</v>
      </c>
      <c r="H243" s="21">
        <f t="shared" si="17"/>
        <v>-1</v>
      </c>
      <c r="I243" s="21">
        <f t="shared" si="18"/>
        <v>-1</v>
      </c>
    </row>
    <row r="244" spans="1:9" x14ac:dyDescent="0.3">
      <c r="A244" s="37" t="s">
        <v>430</v>
      </c>
      <c r="B244" s="43">
        <v>0</v>
      </c>
      <c r="C244" s="21">
        <f t="shared" si="19"/>
        <v>0</v>
      </c>
      <c r="D244" s="43">
        <v>0</v>
      </c>
      <c r="E244" s="21">
        <f t="shared" si="15"/>
        <v>0</v>
      </c>
      <c r="F244" s="43">
        <v>0</v>
      </c>
      <c r="G244" s="21">
        <f t="shared" si="16"/>
        <v>0</v>
      </c>
      <c r="H244" s="21" t="e">
        <f t="shared" si="17"/>
        <v>#DIV/0!</v>
      </c>
      <c r="I244" s="21" t="e">
        <f t="shared" si="18"/>
        <v>#DIV/0!</v>
      </c>
    </row>
    <row r="245" spans="1:9" x14ac:dyDescent="0.3">
      <c r="A245" s="37" t="s">
        <v>436</v>
      </c>
      <c r="B245" s="43">
        <v>0</v>
      </c>
      <c r="C245" s="21">
        <f t="shared" si="19"/>
        <v>0</v>
      </c>
      <c r="D245" s="43">
        <v>6.8807000000000004E-4</v>
      </c>
      <c r="E245" s="21">
        <f t="shared" si="15"/>
        <v>1.1170437909942586E-7</v>
      </c>
      <c r="F245" s="43">
        <v>7.0686000000000002E-4</v>
      </c>
      <c r="G245" s="21">
        <f t="shared" si="16"/>
        <v>7.7371485876822101E-8</v>
      </c>
      <c r="H245" s="21">
        <f t="shared" si="17"/>
        <v>-1</v>
      </c>
      <c r="I245" s="21">
        <f t="shared" si="18"/>
        <v>-1</v>
      </c>
    </row>
    <row r="246" spans="1:9" x14ac:dyDescent="0.3">
      <c r="A246" s="37" t="s">
        <v>442</v>
      </c>
      <c r="B246" s="43">
        <v>0</v>
      </c>
      <c r="C246" s="21">
        <f t="shared" si="19"/>
        <v>0</v>
      </c>
      <c r="D246" s="43">
        <v>0</v>
      </c>
      <c r="E246" s="21">
        <f t="shared" si="15"/>
        <v>0</v>
      </c>
      <c r="F246" s="43">
        <v>4.3170999999999997E-4</v>
      </c>
      <c r="G246" s="21">
        <f t="shared" si="16"/>
        <v>4.7254115621032263E-8</v>
      </c>
      <c r="H246" s="21" t="e">
        <f t="shared" si="17"/>
        <v>#DIV/0!</v>
      </c>
      <c r="I246" s="21">
        <f t="shared" si="18"/>
        <v>-1</v>
      </c>
    </row>
    <row r="247" spans="1:9" x14ac:dyDescent="0.3">
      <c r="A247" s="37" t="s">
        <v>459</v>
      </c>
      <c r="B247" s="43">
        <v>0</v>
      </c>
      <c r="C247" s="21">
        <f t="shared" si="19"/>
        <v>0</v>
      </c>
      <c r="D247" s="43">
        <v>0</v>
      </c>
      <c r="E247" s="21">
        <f t="shared" si="15"/>
        <v>0</v>
      </c>
      <c r="F247" s="43">
        <v>0</v>
      </c>
      <c r="G247" s="21">
        <f t="shared" si="16"/>
        <v>0</v>
      </c>
      <c r="H247" s="21" t="e">
        <f t="shared" si="17"/>
        <v>#DIV/0!</v>
      </c>
      <c r="I247" s="21" t="e">
        <f t="shared" si="18"/>
        <v>#DIV/0!</v>
      </c>
    </row>
    <row r="248" spans="1:9" x14ac:dyDescent="0.3">
      <c r="A248" s="37" t="s">
        <v>471</v>
      </c>
      <c r="B248" s="43">
        <v>0</v>
      </c>
      <c r="C248" s="21">
        <f t="shared" si="19"/>
        <v>0</v>
      </c>
      <c r="D248" s="43">
        <v>0</v>
      </c>
      <c r="E248" s="21">
        <f t="shared" si="15"/>
        <v>0</v>
      </c>
      <c r="F248" s="43">
        <v>7.0903999999999997E-4</v>
      </c>
      <c r="G248" s="21">
        <f t="shared" si="16"/>
        <v>7.7610104329148544E-8</v>
      </c>
      <c r="H248" s="21" t="e">
        <f t="shared" si="17"/>
        <v>#DIV/0!</v>
      </c>
      <c r="I248" s="21">
        <f t="shared" si="18"/>
        <v>-1</v>
      </c>
    </row>
    <row r="249" spans="1:9" x14ac:dyDescent="0.3">
      <c r="A249" s="37" t="s">
        <v>472</v>
      </c>
      <c r="B249" s="43">
        <v>0</v>
      </c>
      <c r="C249" s="21">
        <f t="shared" si="19"/>
        <v>0</v>
      </c>
      <c r="D249" s="43">
        <v>0.58099049000000003</v>
      </c>
      <c r="E249" s="21">
        <f t="shared" si="15"/>
        <v>9.4320609746277535E-5</v>
      </c>
      <c r="F249" s="43">
        <v>0</v>
      </c>
      <c r="G249" s="21">
        <f t="shared" si="16"/>
        <v>0</v>
      </c>
      <c r="H249" s="21">
        <f t="shared" si="17"/>
        <v>-1</v>
      </c>
      <c r="I249" s="21" t="e">
        <f t="shared" si="18"/>
        <v>#DIV/0!</v>
      </c>
    </row>
    <row r="250" spans="1:9" x14ac:dyDescent="0.3">
      <c r="A250" s="37" t="s">
        <v>474</v>
      </c>
      <c r="B250" s="43">
        <v>0</v>
      </c>
      <c r="C250" s="21">
        <f t="shared" si="19"/>
        <v>0</v>
      </c>
      <c r="D250" s="43">
        <v>32.48427238</v>
      </c>
      <c r="E250" s="21">
        <f t="shared" si="15"/>
        <v>5.2736429094489348E-3</v>
      </c>
      <c r="F250" s="43">
        <v>0</v>
      </c>
      <c r="G250" s="21">
        <f t="shared" si="16"/>
        <v>0</v>
      </c>
      <c r="H250" s="21">
        <f t="shared" si="17"/>
        <v>-1</v>
      </c>
      <c r="I250" s="21" t="e">
        <f t="shared" si="18"/>
        <v>#DIV/0!</v>
      </c>
    </row>
    <row r="251" spans="1:9" x14ac:dyDescent="0.3">
      <c r="A251" s="37" t="s">
        <v>479</v>
      </c>
      <c r="B251" s="43">
        <v>0</v>
      </c>
      <c r="C251" s="21">
        <f t="shared" si="19"/>
        <v>0</v>
      </c>
      <c r="D251" s="43">
        <v>0</v>
      </c>
      <c r="E251" s="21">
        <f t="shared" si="15"/>
        <v>0</v>
      </c>
      <c r="F251" s="43">
        <v>0</v>
      </c>
      <c r="G251" s="21">
        <f t="shared" si="16"/>
        <v>0</v>
      </c>
      <c r="H251" s="21" t="e">
        <f t="shared" si="17"/>
        <v>#DIV/0!</v>
      </c>
      <c r="I251" s="21" t="e">
        <f t="shared" si="18"/>
        <v>#DIV/0!</v>
      </c>
    </row>
    <row r="252" spans="1:9" x14ac:dyDescent="0.3">
      <c r="A252" s="37" t="s">
        <v>481</v>
      </c>
      <c r="B252" s="43">
        <v>0</v>
      </c>
      <c r="C252" s="21">
        <f t="shared" si="19"/>
        <v>0</v>
      </c>
      <c r="D252" s="43">
        <v>0</v>
      </c>
      <c r="E252" s="21">
        <f t="shared" si="15"/>
        <v>0</v>
      </c>
      <c r="F252" s="43">
        <v>0</v>
      </c>
      <c r="G252" s="21">
        <f t="shared" si="16"/>
        <v>0</v>
      </c>
      <c r="H252" s="21" t="e">
        <f t="shared" si="17"/>
        <v>#DIV/0!</v>
      </c>
      <c r="I252" s="21" t="e">
        <f t="shared" si="18"/>
        <v>#DIV/0!</v>
      </c>
    </row>
    <row r="253" spans="1:9" x14ac:dyDescent="0.3">
      <c r="A253" s="37" t="s">
        <v>483</v>
      </c>
      <c r="B253" s="43">
        <v>0</v>
      </c>
      <c r="C253" s="21">
        <f t="shared" si="19"/>
        <v>0</v>
      </c>
      <c r="D253" s="43">
        <v>0</v>
      </c>
      <c r="E253" s="21">
        <f t="shared" si="15"/>
        <v>0</v>
      </c>
      <c r="F253" s="43">
        <v>0</v>
      </c>
      <c r="G253" s="21">
        <f t="shared" si="16"/>
        <v>0</v>
      </c>
      <c r="H253" s="21" t="e">
        <f t="shared" si="17"/>
        <v>#DIV/0!</v>
      </c>
      <c r="I253" s="21" t="e">
        <f t="shared" si="18"/>
        <v>#DIV/0!</v>
      </c>
    </row>
    <row r="254" spans="1:9" x14ac:dyDescent="0.3">
      <c r="A254" s="37" t="s">
        <v>484</v>
      </c>
      <c r="B254" s="43">
        <v>0</v>
      </c>
      <c r="C254" s="21">
        <f t="shared" si="19"/>
        <v>0</v>
      </c>
      <c r="D254" s="43">
        <v>3.5E-4</v>
      </c>
      <c r="E254" s="21">
        <f t="shared" si="15"/>
        <v>5.682057448340873E-8</v>
      </c>
      <c r="F254" s="43">
        <v>220.12628799999999</v>
      </c>
      <c r="G254" s="21">
        <f t="shared" si="16"/>
        <v>2.409458447657142E-2</v>
      </c>
      <c r="H254" s="21">
        <f t="shared" si="17"/>
        <v>-1</v>
      </c>
      <c r="I254" s="21">
        <f t="shared" si="18"/>
        <v>-1</v>
      </c>
    </row>
    <row r="255" spans="1:9" x14ac:dyDescent="0.3">
      <c r="A255" s="37" t="s">
        <v>485</v>
      </c>
      <c r="B255" s="43">
        <v>0</v>
      </c>
      <c r="C255" s="21">
        <f t="shared" si="19"/>
        <v>0</v>
      </c>
      <c r="D255" s="43">
        <v>0</v>
      </c>
      <c r="E255" s="21">
        <f t="shared" si="15"/>
        <v>0</v>
      </c>
      <c r="F255" s="43">
        <v>0</v>
      </c>
      <c r="G255" s="21">
        <f t="shared" si="16"/>
        <v>0</v>
      </c>
      <c r="H255" s="21" t="e">
        <f t="shared" si="17"/>
        <v>#DIV/0!</v>
      </c>
      <c r="I255" s="21" t="e">
        <f t="shared" si="18"/>
        <v>#DIV/0!</v>
      </c>
    </row>
    <row r="256" spans="1:9" x14ac:dyDescent="0.3">
      <c r="A256" s="37" t="s">
        <v>495</v>
      </c>
      <c r="B256" s="43">
        <v>0</v>
      </c>
      <c r="C256" s="21">
        <f t="shared" si="19"/>
        <v>0</v>
      </c>
      <c r="D256" s="43">
        <v>0</v>
      </c>
      <c r="E256" s="21">
        <f t="shared" si="15"/>
        <v>0</v>
      </c>
      <c r="F256" s="43">
        <v>1.2999000000000001E-3</v>
      </c>
      <c r="G256" s="21">
        <f t="shared" si="16"/>
        <v>1.42284461550068E-7</v>
      </c>
      <c r="H256" s="21" t="e">
        <f t="shared" si="17"/>
        <v>#DIV/0!</v>
      </c>
      <c r="I256" s="21">
        <f t="shared" si="18"/>
        <v>-1</v>
      </c>
    </row>
    <row r="257" spans="1:9" x14ac:dyDescent="0.3">
      <c r="A257" s="37" t="s">
        <v>496</v>
      </c>
      <c r="B257" s="43">
        <v>0</v>
      </c>
      <c r="C257" s="21">
        <f t="shared" si="19"/>
        <v>0</v>
      </c>
      <c r="D257" s="43">
        <v>0</v>
      </c>
      <c r="E257" s="21">
        <f t="shared" si="15"/>
        <v>0</v>
      </c>
      <c r="F257" s="43">
        <v>0</v>
      </c>
      <c r="G257" s="21">
        <f t="shared" si="16"/>
        <v>0</v>
      </c>
      <c r="H257" s="21" t="e">
        <f t="shared" si="17"/>
        <v>#DIV/0!</v>
      </c>
      <c r="I257" s="21" t="e">
        <f t="shared" si="18"/>
        <v>#DIV/0!</v>
      </c>
    </row>
    <row r="258" spans="1:9" x14ac:dyDescent="0.3">
      <c r="A258" s="37" t="s">
        <v>505</v>
      </c>
      <c r="B258" s="43">
        <v>0</v>
      </c>
      <c r="C258" s="21">
        <f t="shared" si="19"/>
        <v>0</v>
      </c>
      <c r="D258" s="43">
        <v>0</v>
      </c>
      <c r="E258" s="21">
        <f t="shared" si="15"/>
        <v>0</v>
      </c>
      <c r="F258" s="43">
        <v>2.483E-3</v>
      </c>
      <c r="G258" s="21">
        <f t="shared" si="16"/>
        <v>2.717842280397098E-7</v>
      </c>
      <c r="H258" s="21" t="e">
        <f t="shared" si="17"/>
        <v>#DIV/0!</v>
      </c>
      <c r="I258" s="21">
        <f t="shared" si="18"/>
        <v>-1</v>
      </c>
    </row>
    <row r="259" spans="1:9" x14ac:dyDescent="0.3">
      <c r="A259" s="37" t="s">
        <v>542</v>
      </c>
      <c r="B259" s="43">
        <v>0</v>
      </c>
      <c r="C259" s="21">
        <f t="shared" si="19"/>
        <v>0</v>
      </c>
      <c r="D259" s="43">
        <v>3.875E-3</v>
      </c>
      <c r="E259" s="21">
        <f t="shared" si="15"/>
        <v>6.2908493178059667E-7</v>
      </c>
      <c r="F259" s="43">
        <v>5.8295E-2</v>
      </c>
      <c r="G259" s="21">
        <f t="shared" si="16"/>
        <v>6.3808544396193647E-6</v>
      </c>
      <c r="H259" s="21">
        <f t="shared" si="17"/>
        <v>-1</v>
      </c>
      <c r="I259" s="21">
        <f t="shared" si="18"/>
        <v>-1</v>
      </c>
    </row>
    <row r="260" spans="1:9" x14ac:dyDescent="0.3">
      <c r="A260" s="37" t="s">
        <v>545</v>
      </c>
      <c r="B260" s="43">
        <v>0</v>
      </c>
      <c r="C260" s="21">
        <f t="shared" si="19"/>
        <v>0</v>
      </c>
      <c r="D260" s="43">
        <v>0</v>
      </c>
      <c r="E260" s="21">
        <f t="shared" si="15"/>
        <v>0</v>
      </c>
      <c r="F260" s="43">
        <v>1.0759498000000001</v>
      </c>
      <c r="G260" s="21">
        <f t="shared" si="16"/>
        <v>1.1777131929217889E-4</v>
      </c>
      <c r="H260" s="21" t="e">
        <f t="shared" si="17"/>
        <v>#DIV/0!</v>
      </c>
      <c r="I260" s="21">
        <f t="shared" si="18"/>
        <v>-1</v>
      </c>
    </row>
    <row r="261" spans="1:9" x14ac:dyDescent="0.3">
      <c r="A261" s="37" t="s">
        <v>546</v>
      </c>
      <c r="B261" s="43">
        <v>0</v>
      </c>
      <c r="C261" s="21">
        <f t="shared" si="19"/>
        <v>0</v>
      </c>
      <c r="D261" s="43">
        <v>3.0000000000000001E-3</v>
      </c>
      <c r="E261" s="21">
        <f t="shared" ref="E261:E268" si="20">(D261/$D$268)</f>
        <v>4.8703349557207484E-7</v>
      </c>
      <c r="F261" s="43">
        <v>3.1929479999999996E-2</v>
      </c>
      <c r="G261" s="21">
        <f t="shared" ref="G261:G268" si="21">(F261/$F$268)</f>
        <v>3.4949372023799246E-6</v>
      </c>
      <c r="H261" s="21">
        <f t="shared" ref="H261:H268" si="22">(B261/D261)-1</f>
        <v>-1</v>
      </c>
      <c r="I261" s="21">
        <f t="shared" ref="I261:I268" si="23">(B261/F261)-1</f>
        <v>-1</v>
      </c>
    </row>
    <row r="262" spans="1:9" x14ac:dyDescent="0.3">
      <c r="A262" s="37" t="s">
        <v>563</v>
      </c>
      <c r="B262" s="43">
        <v>0</v>
      </c>
      <c r="C262" s="21">
        <f t="shared" ref="C262:C268" si="24">(B262/$B$268)</f>
        <v>0</v>
      </c>
      <c r="D262" s="43">
        <v>1.1474499999999999E-3</v>
      </c>
      <c r="E262" s="21">
        <f t="shared" si="20"/>
        <v>1.8628219483139242E-7</v>
      </c>
      <c r="F262" s="43">
        <v>0</v>
      </c>
      <c r="G262" s="21">
        <f t="shared" si="21"/>
        <v>0</v>
      </c>
      <c r="H262" s="21">
        <f t="shared" si="22"/>
        <v>-1</v>
      </c>
      <c r="I262" s="21" t="e">
        <f t="shared" si="23"/>
        <v>#DIV/0!</v>
      </c>
    </row>
    <row r="263" spans="1:9" x14ac:dyDescent="0.3">
      <c r="A263" s="37" t="s">
        <v>564</v>
      </c>
      <c r="B263" s="43">
        <v>0</v>
      </c>
      <c r="C263" s="21">
        <f t="shared" si="24"/>
        <v>0</v>
      </c>
      <c r="D263" s="43">
        <v>0</v>
      </c>
      <c r="E263" s="21">
        <f t="shared" si="20"/>
        <v>0</v>
      </c>
      <c r="F263" s="43">
        <v>0</v>
      </c>
      <c r="G263" s="21">
        <f t="shared" si="21"/>
        <v>0</v>
      </c>
      <c r="H263" s="21" t="e">
        <f t="shared" si="22"/>
        <v>#DIV/0!</v>
      </c>
      <c r="I263" s="21" t="e">
        <f t="shared" si="23"/>
        <v>#DIV/0!</v>
      </c>
    </row>
    <row r="264" spans="1:9" x14ac:dyDescent="0.3">
      <c r="A264" s="37" t="s">
        <v>576</v>
      </c>
      <c r="B264" s="43">
        <v>0</v>
      </c>
      <c r="C264" s="21">
        <f t="shared" si="24"/>
        <v>0</v>
      </c>
      <c r="D264" s="43">
        <v>0</v>
      </c>
      <c r="E264" s="21">
        <f t="shared" si="20"/>
        <v>0</v>
      </c>
      <c r="F264" s="43">
        <v>0</v>
      </c>
      <c r="G264" s="21">
        <f t="shared" si="21"/>
        <v>0</v>
      </c>
      <c r="H264" s="21" t="e">
        <f t="shared" si="22"/>
        <v>#DIV/0!</v>
      </c>
      <c r="I264" s="21" t="e">
        <f t="shared" si="23"/>
        <v>#DIV/0!</v>
      </c>
    </row>
    <row r="265" spans="1:9" x14ac:dyDescent="0.3">
      <c r="A265" s="37" t="s">
        <v>577</v>
      </c>
      <c r="B265" s="43">
        <v>0</v>
      </c>
      <c r="C265" s="21">
        <f t="shared" si="24"/>
        <v>0</v>
      </c>
      <c r="D265" s="43">
        <v>0</v>
      </c>
      <c r="E265" s="21">
        <f t="shared" si="20"/>
        <v>0</v>
      </c>
      <c r="F265" s="43">
        <v>0</v>
      </c>
      <c r="G265" s="21">
        <f t="shared" si="21"/>
        <v>0</v>
      </c>
      <c r="H265" s="21" t="e">
        <f t="shared" si="22"/>
        <v>#DIV/0!</v>
      </c>
      <c r="I265" s="21" t="e">
        <f t="shared" si="23"/>
        <v>#DIV/0!</v>
      </c>
    </row>
    <row r="266" spans="1:9" x14ac:dyDescent="0.3">
      <c r="A266" s="37" t="s">
        <v>578</v>
      </c>
      <c r="B266" s="43">
        <v>0</v>
      </c>
      <c r="C266" s="21">
        <f t="shared" si="24"/>
        <v>0</v>
      </c>
      <c r="D266" s="43">
        <v>0</v>
      </c>
      <c r="E266" s="21">
        <f t="shared" si="20"/>
        <v>0</v>
      </c>
      <c r="F266" s="43">
        <v>0</v>
      </c>
      <c r="G266" s="21">
        <f t="shared" si="21"/>
        <v>0</v>
      </c>
      <c r="H266" s="21" t="e">
        <f t="shared" si="22"/>
        <v>#DIV/0!</v>
      </c>
      <c r="I266" s="21" t="e">
        <f t="shared" si="23"/>
        <v>#DIV/0!</v>
      </c>
    </row>
    <row r="267" spans="1:9" x14ac:dyDescent="0.3">
      <c r="A267" s="37" t="s">
        <v>580</v>
      </c>
      <c r="B267" s="43">
        <v>0</v>
      </c>
      <c r="C267" s="21">
        <f t="shared" si="24"/>
        <v>0</v>
      </c>
      <c r="D267" s="43">
        <v>0</v>
      </c>
      <c r="E267" s="21">
        <f t="shared" si="20"/>
        <v>0</v>
      </c>
      <c r="F267" s="43">
        <v>0</v>
      </c>
      <c r="G267" s="21">
        <f t="shared" si="21"/>
        <v>0</v>
      </c>
      <c r="H267" s="21" t="e">
        <f t="shared" si="22"/>
        <v>#DIV/0!</v>
      </c>
      <c r="I267" s="21" t="e">
        <f t="shared" si="23"/>
        <v>#DIV/0!</v>
      </c>
    </row>
    <row r="268" spans="1:9" x14ac:dyDescent="0.3">
      <c r="A268" s="37" t="s">
        <v>587</v>
      </c>
      <c r="B268" s="38">
        <v>6548.4080092299982</v>
      </c>
      <c r="C268" s="21">
        <f t="shared" si="24"/>
        <v>1</v>
      </c>
      <c r="D268" s="38">
        <v>6159.7406077300029</v>
      </c>
      <c r="E268" s="21">
        <f t="shared" si="20"/>
        <v>1</v>
      </c>
      <c r="F268" s="38">
        <v>9135.9238095200071</v>
      </c>
      <c r="G268" s="21">
        <f t="shared" si="21"/>
        <v>1</v>
      </c>
      <c r="H268" s="21">
        <f t="shared" si="22"/>
        <v>6.3098014389152635E-2</v>
      </c>
      <c r="I268" s="21">
        <f t="shared" si="23"/>
        <v>-0.28322431909882073</v>
      </c>
    </row>
    <row r="269" spans="1:9" x14ac:dyDescent="0.3">
      <c r="A269" s="37"/>
      <c r="B269" s="38"/>
      <c r="C269" s="21"/>
      <c r="D269" s="38"/>
      <c r="E269" s="21"/>
      <c r="F269" s="38"/>
      <c r="G269" s="21"/>
      <c r="H269" s="21"/>
      <c r="I269" s="21"/>
    </row>
  </sheetData>
  <mergeCells count="6">
    <mergeCell ref="I3:I4"/>
    <mergeCell ref="A3:A4"/>
    <mergeCell ref="B3:C3"/>
    <mergeCell ref="D3:E3"/>
    <mergeCell ref="F3:G3"/>
    <mergeCell ref="H3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72"/>
  <sheetViews>
    <sheetView tabSelected="1" topLeftCell="C1" workbookViewId="0">
      <selection activeCell="R3" sqref="R3"/>
    </sheetView>
  </sheetViews>
  <sheetFormatPr defaultRowHeight="14.4" x14ac:dyDescent="0.3"/>
  <cols>
    <col min="1" max="1" width="62" style="41" customWidth="1"/>
    <col min="2" max="2" width="12" style="41" bestFit="1" customWidth="1"/>
    <col min="3" max="3" width="8.109375" style="41" bestFit="1" customWidth="1"/>
    <col min="4" max="4" width="12" style="41" bestFit="1" customWidth="1"/>
    <col min="5" max="5" width="8.109375" style="41" bestFit="1" customWidth="1"/>
    <col min="6" max="6" width="12" style="41" bestFit="1" customWidth="1"/>
    <col min="7" max="7" width="8.44140625" style="41" bestFit="1" customWidth="1"/>
    <col min="8" max="9" width="10" style="41" bestFit="1" customWidth="1"/>
    <col min="10" max="21" width="9.109375" style="41"/>
  </cols>
  <sheetData>
    <row r="4" spans="1:11" x14ac:dyDescent="0.3">
      <c r="A4" s="6" t="s">
        <v>31</v>
      </c>
      <c r="B4" s="42"/>
      <c r="C4" s="42"/>
      <c r="K4" s="6" t="s">
        <v>51</v>
      </c>
    </row>
    <row r="6" spans="1:11" x14ac:dyDescent="0.3">
      <c r="A6" s="94" t="s">
        <v>27</v>
      </c>
      <c r="B6" s="95">
        <v>44275</v>
      </c>
      <c r="C6" s="95"/>
      <c r="D6" s="95">
        <v>44247</v>
      </c>
      <c r="E6" s="95"/>
      <c r="F6" s="95">
        <v>43909</v>
      </c>
      <c r="G6" s="95"/>
      <c r="H6" s="94" t="s">
        <v>24</v>
      </c>
      <c r="I6" s="94" t="s">
        <v>25</v>
      </c>
    </row>
    <row r="7" spans="1:11" x14ac:dyDescent="0.3">
      <c r="A7" s="94"/>
      <c r="B7" s="23" t="s">
        <v>22</v>
      </c>
      <c r="C7" s="23" t="s">
        <v>23</v>
      </c>
      <c r="D7" s="23" t="s">
        <v>22</v>
      </c>
      <c r="E7" s="23" t="s">
        <v>23</v>
      </c>
      <c r="F7" s="23" t="s">
        <v>22</v>
      </c>
      <c r="G7" s="23" t="s">
        <v>23</v>
      </c>
      <c r="H7" s="94"/>
      <c r="I7" s="94"/>
    </row>
    <row r="8" spans="1:11" x14ac:dyDescent="0.3">
      <c r="A8" s="37" t="s">
        <v>480</v>
      </c>
      <c r="B8" s="43">
        <v>2152.2487287899999</v>
      </c>
      <c r="C8" s="21">
        <f t="shared" ref="C8:C71" si="0">(B8/$B$272)</f>
        <v>0.5649668170083858</v>
      </c>
      <c r="D8" s="43">
        <v>2253.4020917100001</v>
      </c>
      <c r="E8" s="21">
        <f t="shared" ref="E8:E71" si="1">(D8/$D$272)</f>
        <v>0.62292811115140179</v>
      </c>
      <c r="F8" s="43">
        <v>2115.4336311300003</v>
      </c>
      <c r="G8" s="21">
        <f t="shared" ref="G8:G71" si="2">(F8/$F$272)</f>
        <v>0.63272511249255481</v>
      </c>
      <c r="H8" s="21">
        <f t="shared" ref="H8:H71" si="3">(B8/D8)-1</f>
        <v>-4.4889175922988467E-2</v>
      </c>
      <c r="I8" s="21">
        <f t="shared" ref="I8:I71" si="4">(B8/F8)-1</f>
        <v>1.7403097463442485E-2</v>
      </c>
    </row>
    <row r="9" spans="1:11" x14ac:dyDescent="0.3">
      <c r="A9" s="37" t="s">
        <v>794</v>
      </c>
      <c r="B9" s="43">
        <v>619.65979872000003</v>
      </c>
      <c r="C9" s="21">
        <f t="shared" si="0"/>
        <v>0.16266113643273725</v>
      </c>
      <c r="D9" s="43">
        <v>163.507642</v>
      </c>
      <c r="E9" s="21">
        <f t="shared" si="1"/>
        <v>4.5199881088504631E-2</v>
      </c>
      <c r="F9" s="43">
        <v>460.06312206000001</v>
      </c>
      <c r="G9" s="21">
        <f t="shared" si="2"/>
        <v>0.1376046434997803</v>
      </c>
      <c r="H9" s="21">
        <f t="shared" si="3"/>
        <v>2.7897910528243077</v>
      </c>
      <c r="I9" s="21">
        <f t="shared" si="4"/>
        <v>0.34690169458786979</v>
      </c>
    </row>
    <row r="10" spans="1:11" x14ac:dyDescent="0.3">
      <c r="A10" s="37" t="s">
        <v>589</v>
      </c>
      <c r="B10" s="43">
        <v>102.01246116</v>
      </c>
      <c r="C10" s="21">
        <f t="shared" si="0"/>
        <v>2.6778343369801217E-2</v>
      </c>
      <c r="D10" s="43">
        <v>262.35451517000001</v>
      </c>
      <c r="E10" s="21">
        <f t="shared" si="1"/>
        <v>7.2525007049617202E-2</v>
      </c>
      <c r="F10" s="43">
        <v>0.78113656000000009</v>
      </c>
      <c r="G10" s="21">
        <f t="shared" si="2"/>
        <v>2.3363754387039636E-4</v>
      </c>
      <c r="H10" s="21">
        <f t="shared" si="3"/>
        <v>-0.61116559745923127</v>
      </c>
      <c r="I10" s="21">
        <f t="shared" si="4"/>
        <v>129.59491308408352</v>
      </c>
    </row>
    <row r="11" spans="1:11" x14ac:dyDescent="0.3">
      <c r="A11" s="37" t="s">
        <v>582</v>
      </c>
      <c r="B11" s="43">
        <v>95.607391950000007</v>
      </c>
      <c r="C11" s="21">
        <f t="shared" si="0"/>
        <v>2.5097008161706319E-2</v>
      </c>
      <c r="D11" s="43">
        <v>102.56114290000001</v>
      </c>
      <c r="E11" s="21">
        <f t="shared" si="1"/>
        <v>2.8351894790221068E-2</v>
      </c>
      <c r="F11" s="43">
        <v>61.22671218</v>
      </c>
      <c r="G11" s="21">
        <f t="shared" si="2"/>
        <v>1.8312878164344119E-2</v>
      </c>
      <c r="H11" s="21">
        <f t="shared" si="3"/>
        <v>-6.7801028278127728E-2</v>
      </c>
      <c r="I11" s="21">
        <f t="shared" si="4"/>
        <v>0.56153071994008896</v>
      </c>
    </row>
    <row r="12" spans="1:11" x14ac:dyDescent="0.3">
      <c r="A12" s="37" t="s">
        <v>795</v>
      </c>
      <c r="B12" s="43">
        <v>65.99803876</v>
      </c>
      <c r="C12" s="21">
        <f t="shared" si="0"/>
        <v>1.7324531959647602E-2</v>
      </c>
      <c r="D12" s="43">
        <v>65.224971650000001</v>
      </c>
      <c r="E12" s="21">
        <f t="shared" si="1"/>
        <v>1.8030722763288862E-2</v>
      </c>
      <c r="F12" s="43">
        <v>7.4856599599999996</v>
      </c>
      <c r="G12" s="21">
        <f t="shared" si="2"/>
        <v>2.2389570490765009E-3</v>
      </c>
      <c r="H12" s="21">
        <f t="shared" si="3"/>
        <v>1.1852318068428014E-2</v>
      </c>
      <c r="I12" s="21">
        <f t="shared" si="4"/>
        <v>7.8165958796771218</v>
      </c>
    </row>
    <row r="13" spans="1:11" x14ac:dyDescent="0.3">
      <c r="A13" s="37" t="s">
        <v>516</v>
      </c>
      <c r="B13" s="43">
        <v>62.945114789999998</v>
      </c>
      <c r="C13" s="21">
        <f t="shared" si="0"/>
        <v>1.6523137253344675E-2</v>
      </c>
      <c r="D13" s="43">
        <v>1.45766314</v>
      </c>
      <c r="E13" s="21">
        <f t="shared" si="1"/>
        <v>4.0295486981028247E-4</v>
      </c>
      <c r="F13" s="43">
        <v>7.4720715799999997</v>
      </c>
      <c r="G13" s="21">
        <f t="shared" si="2"/>
        <v>2.2348927715980819E-3</v>
      </c>
      <c r="H13" s="21">
        <f t="shared" si="3"/>
        <v>42.182209292882305</v>
      </c>
      <c r="I13" s="21">
        <f t="shared" si="4"/>
        <v>7.4240513646150053</v>
      </c>
    </row>
    <row r="14" spans="1:11" x14ac:dyDescent="0.3">
      <c r="A14" s="37" t="s">
        <v>537</v>
      </c>
      <c r="B14" s="43">
        <v>54.36671046</v>
      </c>
      <c r="C14" s="21">
        <f t="shared" si="0"/>
        <v>1.42713000356009E-2</v>
      </c>
      <c r="D14" s="43">
        <v>19.210050819999999</v>
      </c>
      <c r="E14" s="21">
        <f t="shared" si="1"/>
        <v>5.3104063036278808E-3</v>
      </c>
      <c r="F14" s="43">
        <v>30.38784407</v>
      </c>
      <c r="G14" s="21">
        <f t="shared" si="2"/>
        <v>9.0889885528228093E-3</v>
      </c>
      <c r="H14" s="21">
        <f t="shared" si="3"/>
        <v>1.8301179923687472</v>
      </c>
      <c r="I14" s="21">
        <f t="shared" si="4"/>
        <v>0.78909403163855307</v>
      </c>
    </row>
    <row r="15" spans="1:11" x14ac:dyDescent="0.3">
      <c r="A15" s="37" t="s">
        <v>503</v>
      </c>
      <c r="B15" s="43">
        <v>45.683259740000004</v>
      </c>
      <c r="C15" s="21">
        <f t="shared" si="0"/>
        <v>1.199188806601611E-2</v>
      </c>
      <c r="D15" s="43">
        <v>9.9064076099999987</v>
      </c>
      <c r="E15" s="21">
        <f t="shared" si="1"/>
        <v>2.7385169311307011E-3</v>
      </c>
      <c r="F15" s="43">
        <v>14.031084640000001</v>
      </c>
      <c r="G15" s="21">
        <f t="shared" si="2"/>
        <v>4.1966902088506064E-3</v>
      </c>
      <c r="H15" s="21">
        <f t="shared" si="3"/>
        <v>3.6114859733699181</v>
      </c>
      <c r="I15" s="21">
        <f t="shared" si="4"/>
        <v>2.2558608911648617</v>
      </c>
    </row>
    <row r="16" spans="1:11" x14ac:dyDescent="0.3">
      <c r="A16" s="37" t="s">
        <v>385</v>
      </c>
      <c r="B16" s="43">
        <v>43.252951770000003</v>
      </c>
      <c r="C16" s="21">
        <f t="shared" si="0"/>
        <v>1.1353930501077535E-2</v>
      </c>
      <c r="D16" s="43">
        <v>112.79332511</v>
      </c>
      <c r="E16" s="21">
        <f t="shared" si="1"/>
        <v>3.1180468510144888E-2</v>
      </c>
      <c r="F16" s="43">
        <v>35.45213451</v>
      </c>
      <c r="G16" s="21">
        <f t="shared" si="2"/>
        <v>1.0603715222187676E-2</v>
      </c>
      <c r="H16" s="21">
        <f t="shared" si="3"/>
        <v>-0.61652915429332178</v>
      </c>
      <c r="I16" s="21">
        <f t="shared" si="4"/>
        <v>0.22003801372804843</v>
      </c>
    </row>
    <row r="17" spans="1:9" x14ac:dyDescent="0.3">
      <c r="A17" s="37" t="s">
        <v>320</v>
      </c>
      <c r="B17" s="43">
        <v>38.485494280000005</v>
      </c>
      <c r="C17" s="21">
        <f t="shared" si="0"/>
        <v>1.0102469530364193E-2</v>
      </c>
      <c r="D17" s="43">
        <v>66.63744109000001</v>
      </c>
      <c r="E17" s="21">
        <f t="shared" si="1"/>
        <v>1.8421184334064537E-2</v>
      </c>
      <c r="F17" s="43">
        <v>31.114183829999998</v>
      </c>
      <c r="G17" s="21">
        <f t="shared" si="2"/>
        <v>9.3062364019592184E-3</v>
      </c>
      <c r="H17" s="21">
        <f t="shared" si="3"/>
        <v>-0.42246440363726157</v>
      </c>
      <c r="I17" s="21">
        <f t="shared" si="4"/>
        <v>0.23691157994935597</v>
      </c>
    </row>
    <row r="18" spans="1:9" x14ac:dyDescent="0.3">
      <c r="A18" s="37" t="s">
        <v>475</v>
      </c>
      <c r="B18" s="43">
        <v>33.962928470000001</v>
      </c>
      <c r="C18" s="21">
        <f t="shared" si="0"/>
        <v>8.9152927992513648E-3</v>
      </c>
      <c r="D18" s="43">
        <v>34.068617930000002</v>
      </c>
      <c r="E18" s="21">
        <f t="shared" si="1"/>
        <v>9.4178930137448682E-3</v>
      </c>
      <c r="F18" s="43">
        <v>52.838664489999999</v>
      </c>
      <c r="G18" s="21">
        <f t="shared" si="2"/>
        <v>1.5804017408730078E-2</v>
      </c>
      <c r="H18" s="21">
        <f t="shared" si="3"/>
        <v>-3.1022526425098507E-3</v>
      </c>
      <c r="I18" s="21">
        <f t="shared" si="4"/>
        <v>-0.35723340478395949</v>
      </c>
    </row>
    <row r="19" spans="1:9" x14ac:dyDescent="0.3">
      <c r="A19" s="37" t="s">
        <v>538</v>
      </c>
      <c r="B19" s="43">
        <v>30.28045822</v>
      </c>
      <c r="C19" s="21">
        <f t="shared" si="0"/>
        <v>7.9486417481713038E-3</v>
      </c>
      <c r="D19" s="43">
        <v>12.144646910000001</v>
      </c>
      <c r="E19" s="21">
        <f t="shared" si="1"/>
        <v>3.357253456042594E-3</v>
      </c>
      <c r="F19" s="43">
        <v>8.5508514499999997</v>
      </c>
      <c r="G19" s="21">
        <f t="shared" si="2"/>
        <v>2.55755527660697E-3</v>
      </c>
      <c r="H19" s="21">
        <f t="shared" si="3"/>
        <v>1.4933172980983764</v>
      </c>
      <c r="I19" s="21">
        <f t="shared" si="4"/>
        <v>2.5412214090095087</v>
      </c>
    </row>
    <row r="20" spans="1:9" x14ac:dyDescent="0.3">
      <c r="A20" s="37" t="s">
        <v>536</v>
      </c>
      <c r="B20" s="43">
        <v>26.916338</v>
      </c>
      <c r="C20" s="21">
        <f t="shared" si="0"/>
        <v>7.0655578056404234E-3</v>
      </c>
      <c r="D20" s="43">
        <v>18.82278479</v>
      </c>
      <c r="E20" s="21">
        <f t="shared" si="1"/>
        <v>5.2033508884099348E-3</v>
      </c>
      <c r="F20" s="43">
        <v>35.939551899999998</v>
      </c>
      <c r="G20" s="21">
        <f t="shared" si="2"/>
        <v>1.0749501513177972E-2</v>
      </c>
      <c r="H20" s="21">
        <f t="shared" si="3"/>
        <v>0.42998702372137143</v>
      </c>
      <c r="I20" s="21">
        <f t="shared" si="4"/>
        <v>-0.25106639963421462</v>
      </c>
    </row>
    <row r="21" spans="1:9" x14ac:dyDescent="0.3">
      <c r="A21" s="37" t="s">
        <v>432</v>
      </c>
      <c r="B21" s="43">
        <v>25.70595655</v>
      </c>
      <c r="C21" s="21">
        <f t="shared" si="0"/>
        <v>6.7478318169918233E-3</v>
      </c>
      <c r="D21" s="43">
        <v>135.47690917</v>
      </c>
      <c r="E21" s="21">
        <f t="shared" si="1"/>
        <v>3.745109470003942E-2</v>
      </c>
      <c r="F21" s="43">
        <v>49.461658039999996</v>
      </c>
      <c r="G21" s="21">
        <f t="shared" si="2"/>
        <v>1.4793956514112002E-2</v>
      </c>
      <c r="H21" s="21">
        <f t="shared" si="3"/>
        <v>-0.81025580884973181</v>
      </c>
      <c r="I21" s="21">
        <f t="shared" si="4"/>
        <v>-0.48028518313697832</v>
      </c>
    </row>
    <row r="22" spans="1:9" x14ac:dyDescent="0.3">
      <c r="A22" s="37" t="s">
        <v>543</v>
      </c>
      <c r="B22" s="43">
        <v>22.524427969999998</v>
      </c>
      <c r="C22" s="21">
        <f t="shared" si="0"/>
        <v>5.9126783093977698E-3</v>
      </c>
      <c r="D22" s="43">
        <v>46.043320950000002</v>
      </c>
      <c r="E22" s="21">
        <f t="shared" si="1"/>
        <v>1.2728167359051353E-2</v>
      </c>
      <c r="F22" s="43">
        <v>20.802101710000002</v>
      </c>
      <c r="G22" s="21">
        <f t="shared" si="2"/>
        <v>6.2218979365996794E-3</v>
      </c>
      <c r="H22" s="21">
        <f t="shared" si="3"/>
        <v>-0.51079923200022792</v>
      </c>
      <c r="I22" s="21">
        <f t="shared" si="4"/>
        <v>8.279578111917596E-2</v>
      </c>
    </row>
    <row r="23" spans="1:9" x14ac:dyDescent="0.3">
      <c r="A23" s="37" t="s">
        <v>380</v>
      </c>
      <c r="B23" s="43">
        <v>21.333896170000003</v>
      </c>
      <c r="C23" s="21">
        <f t="shared" si="0"/>
        <v>5.600162867945329E-3</v>
      </c>
      <c r="D23" s="43">
        <v>19.008496309999998</v>
      </c>
      <c r="E23" s="21">
        <f t="shared" si="1"/>
        <v>5.2546887862481616E-3</v>
      </c>
      <c r="F23" s="43">
        <v>0</v>
      </c>
      <c r="G23" s="21">
        <f t="shared" si="2"/>
        <v>0</v>
      </c>
      <c r="H23" s="21">
        <f t="shared" si="3"/>
        <v>0.12233476136545618</v>
      </c>
      <c r="I23" s="43">
        <v>0</v>
      </c>
    </row>
    <row r="24" spans="1:9" x14ac:dyDescent="0.3">
      <c r="A24" s="37" t="s">
        <v>530</v>
      </c>
      <c r="B24" s="43">
        <v>19.396140829999997</v>
      </c>
      <c r="C24" s="21">
        <f t="shared" si="0"/>
        <v>5.0915007175458783E-3</v>
      </c>
      <c r="D24" s="43">
        <v>0.64081355000000007</v>
      </c>
      <c r="E24" s="21">
        <f t="shared" si="1"/>
        <v>1.7714582575842247E-4</v>
      </c>
      <c r="F24" s="43">
        <v>2.5799009500000003</v>
      </c>
      <c r="G24" s="21">
        <f t="shared" si="2"/>
        <v>7.7164704899601968E-4</v>
      </c>
      <c r="H24" s="21">
        <f t="shared" si="3"/>
        <v>29.2679942239049</v>
      </c>
      <c r="I24" s="21">
        <f t="shared" si="4"/>
        <v>6.5181726763579801</v>
      </c>
    </row>
    <row r="25" spans="1:9" x14ac:dyDescent="0.3">
      <c r="A25" s="37" t="s">
        <v>441</v>
      </c>
      <c r="B25" s="43">
        <v>19.059597359999998</v>
      </c>
      <c r="C25" s="21">
        <f t="shared" si="0"/>
        <v>5.0031578180996092E-3</v>
      </c>
      <c r="D25" s="43">
        <v>28.356418989999998</v>
      </c>
      <c r="E25" s="21">
        <f t="shared" si="1"/>
        <v>7.8388187289974778E-3</v>
      </c>
      <c r="F25" s="43">
        <v>25.4187881</v>
      </c>
      <c r="G25" s="21">
        <f t="shared" si="2"/>
        <v>7.6027464645183913E-3</v>
      </c>
      <c r="H25" s="21">
        <f t="shared" si="3"/>
        <v>-0.32785598327061538</v>
      </c>
      <c r="I25" s="21">
        <f t="shared" si="4"/>
        <v>-0.25017678714588298</v>
      </c>
    </row>
    <row r="26" spans="1:9" x14ac:dyDescent="0.3">
      <c r="A26" s="37" t="s">
        <v>382</v>
      </c>
      <c r="B26" s="43">
        <v>18.40046955</v>
      </c>
      <c r="C26" s="21">
        <f t="shared" si="0"/>
        <v>4.8301363007275146E-3</v>
      </c>
      <c r="D26" s="43">
        <v>17.938254420000003</v>
      </c>
      <c r="E26" s="21">
        <f t="shared" si="1"/>
        <v>4.9588322405098523E-3</v>
      </c>
      <c r="F26" s="43">
        <v>25.73904825</v>
      </c>
      <c r="G26" s="21">
        <f t="shared" si="2"/>
        <v>7.698536110883893E-3</v>
      </c>
      <c r="H26" s="21">
        <f t="shared" si="3"/>
        <v>2.576700715564928E-2</v>
      </c>
      <c r="I26" s="21">
        <f t="shared" si="4"/>
        <v>-0.28511460986130288</v>
      </c>
    </row>
    <row r="27" spans="1:9" x14ac:dyDescent="0.3">
      <c r="A27" s="37" t="s">
        <v>355</v>
      </c>
      <c r="B27" s="43">
        <v>17.376390430000001</v>
      </c>
      <c r="C27" s="21">
        <f t="shared" si="0"/>
        <v>4.5613148057712036E-3</v>
      </c>
      <c r="D27" s="43">
        <v>10.64621361</v>
      </c>
      <c r="E27" s="21">
        <f t="shared" si="1"/>
        <v>2.9430281259564591E-3</v>
      </c>
      <c r="F27" s="43">
        <v>5.6348498499999993</v>
      </c>
      <c r="G27" s="21">
        <f t="shared" si="2"/>
        <v>1.685380695831816E-3</v>
      </c>
      <c r="H27" s="21">
        <f t="shared" si="3"/>
        <v>0.63216623924193471</v>
      </c>
      <c r="I27" s="21">
        <f t="shared" si="4"/>
        <v>2.0837361939644237</v>
      </c>
    </row>
    <row r="28" spans="1:9" x14ac:dyDescent="0.3">
      <c r="A28" s="37" t="s">
        <v>478</v>
      </c>
      <c r="B28" s="43">
        <v>16.189193920000001</v>
      </c>
      <c r="C28" s="21">
        <f t="shared" si="0"/>
        <v>4.2496748803081043E-3</v>
      </c>
      <c r="D28" s="43">
        <v>1.2115988400000002</v>
      </c>
      <c r="E28" s="21">
        <f t="shared" si="1"/>
        <v>3.3493311275915871E-4</v>
      </c>
      <c r="F28" s="43">
        <v>0.1472937</v>
      </c>
      <c r="G28" s="21">
        <f t="shared" si="2"/>
        <v>4.4055470013569708E-5</v>
      </c>
      <c r="H28" s="21">
        <f t="shared" si="3"/>
        <v>12.361843363930589</v>
      </c>
      <c r="I28" s="21">
        <f t="shared" si="4"/>
        <v>108.91097324597047</v>
      </c>
    </row>
    <row r="29" spans="1:9" x14ac:dyDescent="0.3">
      <c r="A29" s="37" t="s">
        <v>327</v>
      </c>
      <c r="B29" s="43">
        <v>15.894934050000002</v>
      </c>
      <c r="C29" s="21">
        <f t="shared" si="0"/>
        <v>4.1724314558361265E-3</v>
      </c>
      <c r="D29" s="43">
        <v>8.4946158900000004</v>
      </c>
      <c r="E29" s="21">
        <f t="shared" si="1"/>
        <v>2.3482427085611199E-3</v>
      </c>
      <c r="F29" s="43">
        <v>7.03061676</v>
      </c>
      <c r="G29" s="21">
        <f t="shared" si="2"/>
        <v>2.1028538616864171E-3</v>
      </c>
      <c r="H29" s="21">
        <f t="shared" si="3"/>
        <v>0.87117749122850574</v>
      </c>
      <c r="I29" s="21">
        <f t="shared" si="4"/>
        <v>1.2608164536051318</v>
      </c>
    </row>
    <row r="30" spans="1:9" x14ac:dyDescent="0.3">
      <c r="A30" s="37" t="s">
        <v>497</v>
      </c>
      <c r="B30" s="43">
        <v>13.545205640000001</v>
      </c>
      <c r="C30" s="21">
        <f t="shared" si="0"/>
        <v>3.5556260825193491E-3</v>
      </c>
      <c r="D30" s="43">
        <v>9.8186946899999992</v>
      </c>
      <c r="E30" s="21">
        <f t="shared" si="1"/>
        <v>2.7142696635080324E-3</v>
      </c>
      <c r="F30" s="43">
        <v>7.1081596100000004</v>
      </c>
      <c r="G30" s="21">
        <f t="shared" si="2"/>
        <v>2.1260468882920475E-3</v>
      </c>
      <c r="H30" s="21">
        <f t="shared" si="3"/>
        <v>0.37953221560044259</v>
      </c>
      <c r="I30" s="21">
        <f t="shared" si="4"/>
        <v>0.90558546560267805</v>
      </c>
    </row>
    <row r="31" spans="1:9" x14ac:dyDescent="0.3">
      <c r="A31" s="37" t="s">
        <v>338</v>
      </c>
      <c r="B31" s="43">
        <v>11.04270891</v>
      </c>
      <c r="C31" s="21">
        <f t="shared" si="0"/>
        <v>2.8987189169071047E-3</v>
      </c>
      <c r="D31" s="43">
        <v>11.24318193</v>
      </c>
      <c r="E31" s="21">
        <f t="shared" si="1"/>
        <v>3.1080534223129706E-3</v>
      </c>
      <c r="F31" s="43">
        <v>10.079719279999999</v>
      </c>
      <c r="G31" s="21">
        <f t="shared" si="2"/>
        <v>3.0148388592671676E-3</v>
      </c>
      <c r="H31" s="21">
        <f t="shared" si="3"/>
        <v>-1.7830630265359471E-2</v>
      </c>
      <c r="I31" s="21">
        <f t="shared" si="4"/>
        <v>9.5537346155140312E-2</v>
      </c>
    </row>
    <row r="32" spans="1:9" x14ac:dyDescent="0.3">
      <c r="A32" s="37" t="s">
        <v>567</v>
      </c>
      <c r="B32" s="43">
        <v>10.61366688</v>
      </c>
      <c r="C32" s="21">
        <f t="shared" si="0"/>
        <v>2.7860950798898141E-3</v>
      </c>
      <c r="D32" s="43">
        <v>0.61560488000000002</v>
      </c>
      <c r="E32" s="21">
        <f t="shared" si="1"/>
        <v>1.7017716745926264E-4</v>
      </c>
      <c r="F32" s="43">
        <v>0.27644412000000002</v>
      </c>
      <c r="G32" s="21">
        <f t="shared" si="2"/>
        <v>8.2684294298314637E-5</v>
      </c>
      <c r="H32" s="21">
        <f t="shared" si="3"/>
        <v>16.241037595413474</v>
      </c>
      <c r="I32" s="21">
        <f t="shared" si="4"/>
        <v>37.393534577620969</v>
      </c>
    </row>
    <row r="33" spans="1:9" x14ac:dyDescent="0.3">
      <c r="A33" s="37" t="s">
        <v>426</v>
      </c>
      <c r="B33" s="43">
        <v>9.9858321700000001</v>
      </c>
      <c r="C33" s="21">
        <f t="shared" si="0"/>
        <v>2.6212880234509892E-3</v>
      </c>
      <c r="D33" s="43">
        <v>25.377165379999997</v>
      </c>
      <c r="E33" s="21">
        <f t="shared" si="1"/>
        <v>7.0152369853105478E-3</v>
      </c>
      <c r="F33" s="43">
        <v>7.5685396599999999</v>
      </c>
      <c r="G33" s="21">
        <f t="shared" si="2"/>
        <v>2.2637463247758938E-3</v>
      </c>
      <c r="H33" s="21">
        <f t="shared" si="3"/>
        <v>-0.60650324729057659</v>
      </c>
      <c r="I33" s="21">
        <f t="shared" si="4"/>
        <v>0.3193869119528403</v>
      </c>
    </row>
    <row r="34" spans="1:9" x14ac:dyDescent="0.3">
      <c r="A34" s="37" t="s">
        <v>330</v>
      </c>
      <c r="B34" s="43">
        <v>9.3045625600000008</v>
      </c>
      <c r="C34" s="21">
        <f t="shared" si="0"/>
        <v>2.4424542678828614E-3</v>
      </c>
      <c r="D34" s="43">
        <v>0</v>
      </c>
      <c r="E34" s="21">
        <f t="shared" si="1"/>
        <v>0</v>
      </c>
      <c r="F34" s="43">
        <v>11.953387189999999</v>
      </c>
      <c r="G34" s="21">
        <f t="shared" si="2"/>
        <v>3.5752519687510956E-3</v>
      </c>
      <c r="H34" s="43">
        <v>0</v>
      </c>
      <c r="I34" s="21">
        <f t="shared" si="4"/>
        <v>-0.22159615411905675</v>
      </c>
    </row>
    <row r="35" spans="1:9" x14ac:dyDescent="0.3">
      <c r="A35" s="37" t="s">
        <v>425</v>
      </c>
      <c r="B35" s="43">
        <v>8.6061849200000005</v>
      </c>
      <c r="C35" s="21">
        <f t="shared" si="0"/>
        <v>2.2591296423120745E-3</v>
      </c>
      <c r="D35" s="43">
        <v>0.53929470999999995</v>
      </c>
      <c r="E35" s="21">
        <f t="shared" si="1"/>
        <v>1.4908206408884294E-4</v>
      </c>
      <c r="F35" s="43">
        <v>0.73093713000000005</v>
      </c>
      <c r="G35" s="21">
        <f t="shared" si="2"/>
        <v>2.18622920142E-4</v>
      </c>
      <c r="H35" s="21">
        <f t="shared" si="3"/>
        <v>14.958222397545864</v>
      </c>
      <c r="I35" s="21">
        <f t="shared" si="4"/>
        <v>10.774179429084414</v>
      </c>
    </row>
    <row r="36" spans="1:9" x14ac:dyDescent="0.3">
      <c r="A36" s="37" t="s">
        <v>535</v>
      </c>
      <c r="B36" s="43">
        <v>7.9970138099999994</v>
      </c>
      <c r="C36" s="21">
        <f t="shared" si="0"/>
        <v>2.0992217941036319E-3</v>
      </c>
      <c r="D36" s="43">
        <v>11.72003084</v>
      </c>
      <c r="E36" s="21">
        <f t="shared" si="1"/>
        <v>3.2398730349350096E-3</v>
      </c>
      <c r="F36" s="43">
        <v>8.9278504900000009</v>
      </c>
      <c r="G36" s="21">
        <f t="shared" si="2"/>
        <v>2.6703154958279186E-3</v>
      </c>
      <c r="H36" s="21">
        <f t="shared" si="3"/>
        <v>-0.31766273321512872</v>
      </c>
      <c r="I36" s="21">
        <f t="shared" si="4"/>
        <v>-0.10426212681794156</v>
      </c>
    </row>
    <row r="37" spans="1:9" x14ac:dyDescent="0.3">
      <c r="A37" s="37" t="s">
        <v>399</v>
      </c>
      <c r="B37" s="43">
        <v>7.9689004099999998</v>
      </c>
      <c r="C37" s="21">
        <f t="shared" si="0"/>
        <v>2.0918420066744097E-3</v>
      </c>
      <c r="D37" s="43">
        <v>12.03728315</v>
      </c>
      <c r="E37" s="21">
        <f t="shared" si="1"/>
        <v>3.3275739308176217E-3</v>
      </c>
      <c r="F37" s="43">
        <v>12.01130043</v>
      </c>
      <c r="G37" s="21">
        <f t="shared" si="2"/>
        <v>3.592573789088345E-3</v>
      </c>
      <c r="H37" s="21">
        <f t="shared" si="3"/>
        <v>-0.33798180945839096</v>
      </c>
      <c r="I37" s="21">
        <f t="shared" si="4"/>
        <v>-0.33654973860311643</v>
      </c>
    </row>
    <row r="38" spans="1:9" x14ac:dyDescent="0.3">
      <c r="A38" s="37" t="s">
        <v>519</v>
      </c>
      <c r="B38" s="43">
        <v>7.6101054599999998</v>
      </c>
      <c r="C38" s="21">
        <f t="shared" si="0"/>
        <v>1.9976580779543563E-3</v>
      </c>
      <c r="D38" s="43">
        <v>1.1075658400000001</v>
      </c>
      <c r="E38" s="21">
        <f t="shared" si="1"/>
        <v>3.061743393357098E-4</v>
      </c>
      <c r="F38" s="43">
        <v>2.0974040899999999</v>
      </c>
      <c r="G38" s="21">
        <f t="shared" si="2"/>
        <v>6.2733248600132564E-4</v>
      </c>
      <c r="H38" s="21">
        <f t="shared" si="3"/>
        <v>5.8710185752930037</v>
      </c>
      <c r="I38" s="21">
        <f t="shared" si="4"/>
        <v>2.6283449127821621</v>
      </c>
    </row>
    <row r="39" spans="1:9" x14ac:dyDescent="0.3">
      <c r="A39" s="37" t="s">
        <v>407</v>
      </c>
      <c r="B39" s="43">
        <v>7.2170431299999995</v>
      </c>
      <c r="C39" s="21">
        <f t="shared" si="0"/>
        <v>1.8944789376926048E-3</v>
      </c>
      <c r="D39" s="43">
        <v>5.8447729000000006</v>
      </c>
      <c r="E39" s="21">
        <f t="shared" si="1"/>
        <v>1.6157228912231172E-3</v>
      </c>
      <c r="F39" s="43">
        <v>0.60560457999999995</v>
      </c>
      <c r="G39" s="21">
        <f t="shared" si="2"/>
        <v>1.811360188132315E-4</v>
      </c>
      <c r="H39" s="21">
        <f t="shared" si="3"/>
        <v>0.23478589390530447</v>
      </c>
      <c r="I39" s="21">
        <f t="shared" si="4"/>
        <v>10.917088094016727</v>
      </c>
    </row>
    <row r="40" spans="1:9" x14ac:dyDescent="0.3">
      <c r="A40" s="37" t="s">
        <v>520</v>
      </c>
      <c r="B40" s="43">
        <v>7.0858415099999998</v>
      </c>
      <c r="C40" s="21">
        <f t="shared" si="0"/>
        <v>1.8600384194354901E-3</v>
      </c>
      <c r="D40" s="43">
        <v>3.2615788399999999</v>
      </c>
      <c r="E40" s="21">
        <f t="shared" si="1"/>
        <v>9.0162743420141105E-4</v>
      </c>
      <c r="F40" s="43">
        <v>0.88964047000000002</v>
      </c>
      <c r="G40" s="21">
        <f t="shared" si="2"/>
        <v>2.6609100761908395E-4</v>
      </c>
      <c r="H40" s="21">
        <f t="shared" si="3"/>
        <v>1.1725188497972963</v>
      </c>
      <c r="I40" s="21">
        <f t="shared" si="4"/>
        <v>6.9648371999084073</v>
      </c>
    </row>
    <row r="41" spans="1:9" x14ac:dyDescent="0.3">
      <c r="A41" s="37" t="s">
        <v>470</v>
      </c>
      <c r="B41" s="43">
        <v>7.0673226200000006</v>
      </c>
      <c r="C41" s="21">
        <f t="shared" si="0"/>
        <v>1.8551771976826911E-3</v>
      </c>
      <c r="D41" s="43">
        <v>4.4020227400000005</v>
      </c>
      <c r="E41" s="21">
        <f t="shared" si="1"/>
        <v>1.2168905499652021E-3</v>
      </c>
      <c r="F41" s="43">
        <v>9.1285975299999986</v>
      </c>
      <c r="G41" s="21">
        <f t="shared" si="2"/>
        <v>2.7303588323795347E-3</v>
      </c>
      <c r="H41" s="21">
        <f t="shared" si="3"/>
        <v>0.60547162916291519</v>
      </c>
      <c r="I41" s="21">
        <f t="shared" si="4"/>
        <v>-0.22580411757949403</v>
      </c>
    </row>
    <row r="42" spans="1:9" x14ac:dyDescent="0.3">
      <c r="A42" s="37" t="s">
        <v>357</v>
      </c>
      <c r="B42" s="43">
        <v>6.7989438299999998</v>
      </c>
      <c r="C42" s="21">
        <f t="shared" si="0"/>
        <v>1.7847275750574722E-3</v>
      </c>
      <c r="D42" s="43">
        <v>0.23492595999999999</v>
      </c>
      <c r="E42" s="21">
        <f t="shared" si="1"/>
        <v>6.4942686021995195E-5</v>
      </c>
      <c r="F42" s="43">
        <v>9.767308999999999E-2</v>
      </c>
      <c r="G42" s="21">
        <f t="shared" si="2"/>
        <v>2.9213971049866323E-5</v>
      </c>
      <c r="H42" s="21">
        <f t="shared" si="3"/>
        <v>27.940794069757128</v>
      </c>
      <c r="I42" s="21">
        <f t="shared" si="4"/>
        <v>68.609181300601833</v>
      </c>
    </row>
    <row r="43" spans="1:9" x14ac:dyDescent="0.3">
      <c r="A43" s="37" t="s">
        <v>541</v>
      </c>
      <c r="B43" s="43">
        <v>6.7827235000000003</v>
      </c>
      <c r="C43" s="21">
        <f t="shared" si="0"/>
        <v>1.7804697269340924E-3</v>
      </c>
      <c r="D43" s="43">
        <v>1.0429074899999999</v>
      </c>
      <c r="E43" s="21">
        <f t="shared" si="1"/>
        <v>2.8830025286714629E-4</v>
      </c>
      <c r="F43" s="43">
        <v>8.4732121300000003</v>
      </c>
      <c r="G43" s="21">
        <f t="shared" si="2"/>
        <v>2.5343333958738911E-3</v>
      </c>
      <c r="H43" s="21">
        <f t="shared" si="3"/>
        <v>5.503667453764284</v>
      </c>
      <c r="I43" s="21">
        <f t="shared" si="4"/>
        <v>-0.19950977316084262</v>
      </c>
    </row>
    <row r="44" spans="1:9" x14ac:dyDescent="0.3">
      <c r="A44" s="37" t="s">
        <v>534</v>
      </c>
      <c r="B44" s="43">
        <v>6.5075189500000006</v>
      </c>
      <c r="C44" s="21">
        <f t="shared" si="0"/>
        <v>1.7082283374701818E-3</v>
      </c>
      <c r="D44" s="43">
        <v>1.8476420500000001</v>
      </c>
      <c r="E44" s="21">
        <f t="shared" si="1"/>
        <v>5.1076023073050574E-4</v>
      </c>
      <c r="F44" s="43">
        <v>3.51245904</v>
      </c>
      <c r="G44" s="21">
        <f t="shared" si="2"/>
        <v>1.0505746947127531E-3</v>
      </c>
      <c r="H44" s="21">
        <f t="shared" si="3"/>
        <v>2.5220669230817734</v>
      </c>
      <c r="I44" s="21">
        <f t="shared" si="4"/>
        <v>0.85269603884121037</v>
      </c>
    </row>
    <row r="45" spans="1:9" x14ac:dyDescent="0.3">
      <c r="A45" s="37" t="s">
        <v>514</v>
      </c>
      <c r="B45" s="43">
        <v>5.6403252199999994</v>
      </c>
      <c r="C45" s="21">
        <f t="shared" si="0"/>
        <v>1.4805893686028735E-3</v>
      </c>
      <c r="D45" s="43">
        <v>4.2678398</v>
      </c>
      <c r="E45" s="21">
        <f t="shared" si="1"/>
        <v>1.1797971587455673E-3</v>
      </c>
      <c r="F45" s="43">
        <v>11.46270284</v>
      </c>
      <c r="G45" s="21">
        <f t="shared" si="2"/>
        <v>3.4284885317028518E-3</v>
      </c>
      <c r="H45" s="21">
        <f t="shared" si="3"/>
        <v>0.32158784872852997</v>
      </c>
      <c r="I45" s="21">
        <f t="shared" si="4"/>
        <v>-0.50794107648698339</v>
      </c>
    </row>
    <row r="46" spans="1:9" x14ac:dyDescent="0.3">
      <c r="A46" s="37" t="s">
        <v>345</v>
      </c>
      <c r="B46" s="43">
        <v>5.4706501699999999</v>
      </c>
      <c r="C46" s="21">
        <f t="shared" si="0"/>
        <v>1.4360495476974471E-3</v>
      </c>
      <c r="D46" s="43">
        <v>0.40594838</v>
      </c>
      <c r="E46" s="21">
        <f t="shared" si="1"/>
        <v>1.1221994446027845E-4</v>
      </c>
      <c r="F46" s="43">
        <v>0.13743445999999998</v>
      </c>
      <c r="G46" s="21">
        <f t="shared" si="2"/>
        <v>4.1106576393702816E-5</v>
      </c>
      <c r="H46" s="21">
        <f t="shared" si="3"/>
        <v>12.476221213150302</v>
      </c>
      <c r="I46" s="21">
        <f t="shared" si="4"/>
        <v>38.805520173033756</v>
      </c>
    </row>
    <row r="47" spans="1:9" x14ac:dyDescent="0.3">
      <c r="A47" s="37" t="s">
        <v>531</v>
      </c>
      <c r="B47" s="43">
        <v>5.3191440400000003</v>
      </c>
      <c r="C47" s="21">
        <f t="shared" si="0"/>
        <v>1.3962790811717306E-3</v>
      </c>
      <c r="D47" s="43">
        <v>4.7650587800000004</v>
      </c>
      <c r="E47" s="21">
        <f t="shared" si="1"/>
        <v>1.3172478521568734E-3</v>
      </c>
      <c r="F47" s="43">
        <v>5.63063614</v>
      </c>
      <c r="G47" s="21">
        <f t="shared" si="2"/>
        <v>1.6841203773351602E-3</v>
      </c>
      <c r="H47" s="21">
        <f t="shared" si="3"/>
        <v>0.11628088667565195</v>
      </c>
      <c r="I47" s="21">
        <f t="shared" si="4"/>
        <v>-5.5320942830448971E-2</v>
      </c>
    </row>
    <row r="48" spans="1:9" x14ac:dyDescent="0.3">
      <c r="A48" s="37" t="s">
        <v>515</v>
      </c>
      <c r="B48" s="43">
        <v>4.4672278499999996</v>
      </c>
      <c r="C48" s="21">
        <f t="shared" si="0"/>
        <v>1.1726504773844713E-3</v>
      </c>
      <c r="D48" s="43">
        <v>2.63804324</v>
      </c>
      <c r="E48" s="21">
        <f t="shared" si="1"/>
        <v>7.2925790682207671E-4</v>
      </c>
      <c r="F48" s="43">
        <v>5.0415674699999995</v>
      </c>
      <c r="G48" s="21">
        <f t="shared" si="2"/>
        <v>1.5079302407093682E-3</v>
      </c>
      <c r="H48" s="21">
        <f t="shared" si="3"/>
        <v>0.69338689459843716</v>
      </c>
      <c r="I48" s="21">
        <f t="shared" si="4"/>
        <v>-0.11392084374901756</v>
      </c>
    </row>
    <row r="49" spans="1:9" x14ac:dyDescent="0.3">
      <c r="A49" s="37" t="s">
        <v>513</v>
      </c>
      <c r="B49" s="43">
        <v>4.4203017100000004</v>
      </c>
      <c r="C49" s="21">
        <f t="shared" si="0"/>
        <v>1.1603323323691437E-3</v>
      </c>
      <c r="D49" s="43">
        <v>0.79473899000000003</v>
      </c>
      <c r="E49" s="21">
        <f t="shared" si="1"/>
        <v>2.1969681297463926E-4</v>
      </c>
      <c r="F49" s="43">
        <v>0.68062824</v>
      </c>
      <c r="G49" s="21">
        <f t="shared" si="2"/>
        <v>2.0357555698382706E-4</v>
      </c>
      <c r="H49" s="21">
        <f t="shared" si="3"/>
        <v>4.5619540070633757</v>
      </c>
      <c r="I49" s="21">
        <f t="shared" si="4"/>
        <v>5.4944435893520964</v>
      </c>
    </row>
    <row r="50" spans="1:9" x14ac:dyDescent="0.3">
      <c r="A50" s="37" t="s">
        <v>434</v>
      </c>
      <c r="B50" s="43">
        <v>4.3016856900000002</v>
      </c>
      <c r="C50" s="21">
        <f t="shared" si="0"/>
        <v>1.1291955430337965E-3</v>
      </c>
      <c r="D50" s="43">
        <v>2.6734599999999997E-2</v>
      </c>
      <c r="E50" s="21">
        <f t="shared" si="1"/>
        <v>7.390484788158928E-6</v>
      </c>
      <c r="F50" s="43">
        <v>9.8861089999999999E-2</v>
      </c>
      <c r="G50" s="21">
        <f t="shared" si="2"/>
        <v>2.9569301239658019E-5</v>
      </c>
      <c r="H50" s="21">
        <f t="shared" si="3"/>
        <v>159.90331218720311</v>
      </c>
      <c r="I50" s="21">
        <f t="shared" si="4"/>
        <v>42.512424251037494</v>
      </c>
    </row>
    <row r="51" spans="1:9" x14ac:dyDescent="0.3">
      <c r="A51" s="37" t="s">
        <v>494</v>
      </c>
      <c r="B51" s="43">
        <v>4.1373783799999995</v>
      </c>
      <c r="C51" s="21">
        <f t="shared" si="0"/>
        <v>1.0860647576834905E-3</v>
      </c>
      <c r="D51" s="43">
        <v>6.6159771799999998</v>
      </c>
      <c r="E51" s="21">
        <f t="shared" si="1"/>
        <v>1.8289137936455604E-3</v>
      </c>
      <c r="F51" s="43">
        <v>11.515986180000001</v>
      </c>
      <c r="G51" s="21">
        <f t="shared" si="2"/>
        <v>3.4444255513282184E-3</v>
      </c>
      <c r="H51" s="21">
        <f t="shared" si="3"/>
        <v>-0.37463835387654709</v>
      </c>
      <c r="I51" s="21">
        <f t="shared" si="4"/>
        <v>-0.64072739274509971</v>
      </c>
    </row>
    <row r="52" spans="1:9" x14ac:dyDescent="0.3">
      <c r="A52" s="37" t="s">
        <v>499</v>
      </c>
      <c r="B52" s="43">
        <v>4.08252025</v>
      </c>
      <c r="C52" s="21">
        <f t="shared" si="0"/>
        <v>1.0716644596702788E-3</v>
      </c>
      <c r="D52" s="43">
        <v>1.6848911000000002</v>
      </c>
      <c r="E52" s="21">
        <f t="shared" si="1"/>
        <v>4.6576952878495901E-4</v>
      </c>
      <c r="F52" s="43">
        <v>7.7082158499999993</v>
      </c>
      <c r="G52" s="21">
        <f t="shared" si="2"/>
        <v>2.3055234014611467E-3</v>
      </c>
      <c r="H52" s="21">
        <f t="shared" si="3"/>
        <v>1.423017279870491</v>
      </c>
      <c r="I52" s="21">
        <f t="shared" si="4"/>
        <v>-0.47036767918220657</v>
      </c>
    </row>
    <row r="53" spans="1:9" x14ac:dyDescent="0.3">
      <c r="A53" s="37" t="s">
        <v>416</v>
      </c>
      <c r="B53" s="43">
        <v>3.7936222799999997</v>
      </c>
      <c r="C53" s="21">
        <f t="shared" si="0"/>
        <v>9.9582853774928134E-4</v>
      </c>
      <c r="D53" s="43">
        <v>6.4373895800000005</v>
      </c>
      <c r="E53" s="21">
        <f t="shared" si="1"/>
        <v>1.779545224781474E-3</v>
      </c>
      <c r="F53" s="43">
        <v>24.545886249999999</v>
      </c>
      <c r="G53" s="21">
        <f t="shared" si="2"/>
        <v>7.3416619695436261E-3</v>
      </c>
      <c r="H53" s="21">
        <f t="shared" si="3"/>
        <v>-0.4106893434279304</v>
      </c>
      <c r="I53" s="21">
        <f t="shared" si="4"/>
        <v>-0.84544773648170879</v>
      </c>
    </row>
    <row r="54" spans="1:9" x14ac:dyDescent="0.3">
      <c r="A54" s="37" t="s">
        <v>548</v>
      </c>
      <c r="B54" s="43">
        <v>3.72470247</v>
      </c>
      <c r="C54" s="21">
        <f t="shared" si="0"/>
        <v>9.7773703876792833E-4</v>
      </c>
      <c r="D54" s="43">
        <v>1.5845253700000002</v>
      </c>
      <c r="E54" s="21">
        <f t="shared" si="1"/>
        <v>4.3802453163454473E-4</v>
      </c>
      <c r="F54" s="43">
        <v>1.8810775399999999</v>
      </c>
      <c r="G54" s="21">
        <f t="shared" si="2"/>
        <v>5.6262932601102063E-4</v>
      </c>
      <c r="H54" s="21">
        <f t="shared" si="3"/>
        <v>1.3506739245203754</v>
      </c>
      <c r="I54" s="21">
        <f t="shared" si="4"/>
        <v>0.98008981065182454</v>
      </c>
    </row>
    <row r="55" spans="1:9" x14ac:dyDescent="0.3">
      <c r="A55" s="37" t="s">
        <v>544</v>
      </c>
      <c r="B55" s="43">
        <v>3.60043165</v>
      </c>
      <c r="C55" s="21">
        <f t="shared" si="0"/>
        <v>9.4511586042396738E-4</v>
      </c>
      <c r="D55" s="43">
        <v>1.58587452</v>
      </c>
      <c r="E55" s="21">
        <f t="shared" si="1"/>
        <v>4.3839748924572806E-4</v>
      </c>
      <c r="F55" s="43">
        <v>22.552267420000003</v>
      </c>
      <c r="G55" s="21">
        <f t="shared" si="2"/>
        <v>6.7453716014996921E-3</v>
      </c>
      <c r="H55" s="21">
        <f t="shared" si="3"/>
        <v>1.2703130699142577</v>
      </c>
      <c r="I55" s="21">
        <f t="shared" si="4"/>
        <v>-0.84035167803983057</v>
      </c>
    </row>
    <row r="56" spans="1:9" x14ac:dyDescent="0.3">
      <c r="A56" s="37" t="s">
        <v>539</v>
      </c>
      <c r="B56" s="43">
        <v>3.5924268100000001</v>
      </c>
      <c r="C56" s="21">
        <f t="shared" si="0"/>
        <v>9.4301458424944087E-4</v>
      </c>
      <c r="D56" s="43">
        <v>3.30900134</v>
      </c>
      <c r="E56" s="21">
        <f t="shared" si="1"/>
        <v>9.147368603707372E-4</v>
      </c>
      <c r="F56" s="43">
        <v>8.2983692399999995</v>
      </c>
      <c r="G56" s="21">
        <f t="shared" si="2"/>
        <v>2.4820379772817792E-3</v>
      </c>
      <c r="H56" s="21">
        <f t="shared" si="3"/>
        <v>8.5652872537065772E-2</v>
      </c>
      <c r="I56" s="21">
        <f t="shared" si="4"/>
        <v>-0.56709243634475826</v>
      </c>
    </row>
    <row r="57" spans="1:9" x14ac:dyDescent="0.3">
      <c r="A57" s="37" t="s">
        <v>572</v>
      </c>
      <c r="B57" s="43">
        <v>3.4341237999999996</v>
      </c>
      <c r="C57" s="21">
        <f t="shared" si="0"/>
        <v>9.0145993190550477E-4</v>
      </c>
      <c r="D57" s="43">
        <v>0.50543809000000006</v>
      </c>
      <c r="E57" s="21">
        <f t="shared" si="1"/>
        <v>1.397227755605509E-4</v>
      </c>
      <c r="F57" s="43">
        <v>1.66904735</v>
      </c>
      <c r="G57" s="21">
        <f t="shared" si="2"/>
        <v>4.9921120508991895E-4</v>
      </c>
      <c r="H57" s="21">
        <f t="shared" si="3"/>
        <v>5.7943510153736124</v>
      </c>
      <c r="I57" s="21">
        <f t="shared" si="4"/>
        <v>1.0575352760363566</v>
      </c>
    </row>
    <row r="58" spans="1:9" x14ac:dyDescent="0.3">
      <c r="A58" s="37" t="s">
        <v>559</v>
      </c>
      <c r="B58" s="43">
        <v>3.3901150200000001</v>
      </c>
      <c r="C58" s="21">
        <f t="shared" si="0"/>
        <v>8.8990759595825551E-4</v>
      </c>
      <c r="D58" s="43">
        <v>1.49611936</v>
      </c>
      <c r="E58" s="21">
        <f t="shared" si="1"/>
        <v>4.1358566693910031E-4</v>
      </c>
      <c r="F58" s="43">
        <v>3.8909041800000002</v>
      </c>
      <c r="G58" s="21">
        <f t="shared" si="2"/>
        <v>1.1637674417009217E-3</v>
      </c>
      <c r="H58" s="21">
        <f t="shared" si="3"/>
        <v>1.2659388753581799</v>
      </c>
      <c r="I58" s="21">
        <f t="shared" si="4"/>
        <v>-0.1287076568408323</v>
      </c>
    </row>
    <row r="59" spans="1:9" x14ac:dyDescent="0.3">
      <c r="A59" s="37" t="s">
        <v>368</v>
      </c>
      <c r="B59" s="43">
        <v>3.2909915399999998</v>
      </c>
      <c r="C59" s="21">
        <f t="shared" si="0"/>
        <v>8.6388761219091529E-4</v>
      </c>
      <c r="D59" s="43">
        <v>4.59490876</v>
      </c>
      <c r="E59" s="21">
        <f t="shared" si="1"/>
        <v>1.2702117590597281E-3</v>
      </c>
      <c r="F59" s="43">
        <v>0</v>
      </c>
      <c r="G59" s="21">
        <f t="shared" si="2"/>
        <v>0</v>
      </c>
      <c r="H59" s="21">
        <f t="shared" si="3"/>
        <v>-0.28377434419394221</v>
      </c>
      <c r="I59" s="43">
        <v>0</v>
      </c>
    </row>
    <row r="60" spans="1:9" x14ac:dyDescent="0.3">
      <c r="A60" s="37" t="s">
        <v>561</v>
      </c>
      <c r="B60" s="43">
        <v>3.00475044</v>
      </c>
      <c r="C60" s="21">
        <f t="shared" si="0"/>
        <v>7.8874912052833844E-4</v>
      </c>
      <c r="D60" s="43">
        <v>1.81805814</v>
      </c>
      <c r="E60" s="21">
        <f t="shared" si="1"/>
        <v>5.0258208567393995E-4</v>
      </c>
      <c r="F60" s="43">
        <v>5.3216613499999994</v>
      </c>
      <c r="G60" s="21">
        <f t="shared" si="2"/>
        <v>1.5917061763490079E-3</v>
      </c>
      <c r="H60" s="21">
        <f t="shared" si="3"/>
        <v>0.65272516532392078</v>
      </c>
      <c r="I60" s="21">
        <f t="shared" si="4"/>
        <v>-0.43537360940864822</v>
      </c>
    </row>
    <row r="61" spans="1:9" x14ac:dyDescent="0.3">
      <c r="A61" s="37" t="s">
        <v>508</v>
      </c>
      <c r="B61" s="43">
        <v>2.9251819999999999</v>
      </c>
      <c r="C61" s="21">
        <f t="shared" si="0"/>
        <v>7.6786234862331068E-4</v>
      </c>
      <c r="D61" s="43">
        <v>6.1171889699999999</v>
      </c>
      <c r="E61" s="21">
        <f t="shared" si="1"/>
        <v>1.6910293039386632E-3</v>
      </c>
      <c r="F61" s="43">
        <v>7.28282016</v>
      </c>
      <c r="G61" s="21">
        <f t="shared" si="2"/>
        <v>2.1782877690838167E-3</v>
      </c>
      <c r="H61" s="21">
        <f t="shared" si="3"/>
        <v>-0.521809443137082</v>
      </c>
      <c r="I61" s="21">
        <f t="shared" si="4"/>
        <v>-0.59834488072818215</v>
      </c>
    </row>
    <row r="62" spans="1:9" x14ac:dyDescent="0.3">
      <c r="A62" s="37" t="s">
        <v>450</v>
      </c>
      <c r="B62" s="43">
        <v>2.7763890400000002</v>
      </c>
      <c r="C62" s="21">
        <f t="shared" si="0"/>
        <v>7.288040911459249E-4</v>
      </c>
      <c r="D62" s="43">
        <v>5.9475999999999995E-4</v>
      </c>
      <c r="E62" s="21">
        <f t="shared" si="1"/>
        <v>1.64414830691516E-7</v>
      </c>
      <c r="F62" s="43">
        <v>0.54870795999999999</v>
      </c>
      <c r="G62" s="21">
        <f t="shared" si="2"/>
        <v>1.6411826899580232E-4</v>
      </c>
      <c r="H62" s="21">
        <f t="shared" si="3"/>
        <v>4667.0829914587403</v>
      </c>
      <c r="I62" s="21">
        <f t="shared" si="4"/>
        <v>4.059866527177773</v>
      </c>
    </row>
    <row r="63" spans="1:9" x14ac:dyDescent="0.3">
      <c r="A63" s="37" t="s">
        <v>569</v>
      </c>
      <c r="B63" s="43">
        <v>2.6750495399999998</v>
      </c>
      <c r="C63" s="21">
        <f t="shared" si="0"/>
        <v>7.0220240055767695E-4</v>
      </c>
      <c r="D63" s="43">
        <v>3.1835747300000001</v>
      </c>
      <c r="E63" s="21">
        <f t="shared" si="1"/>
        <v>8.8006405983377981E-4</v>
      </c>
      <c r="F63" s="43">
        <v>1.0529933899999999</v>
      </c>
      <c r="G63" s="21">
        <f t="shared" si="2"/>
        <v>3.1494978208594198E-4</v>
      </c>
      <c r="H63" s="21">
        <f t="shared" si="3"/>
        <v>-0.15973402012774496</v>
      </c>
      <c r="I63" s="21">
        <f t="shared" si="4"/>
        <v>1.540423867238141</v>
      </c>
    </row>
    <row r="64" spans="1:9" x14ac:dyDescent="0.3">
      <c r="A64" s="37" t="s">
        <v>424</v>
      </c>
      <c r="B64" s="43">
        <v>2.6020018999999999</v>
      </c>
      <c r="C64" s="21">
        <f t="shared" si="0"/>
        <v>6.8302734327515917E-4</v>
      </c>
      <c r="D64" s="43">
        <v>5.91193E-2</v>
      </c>
      <c r="E64" s="21">
        <f t="shared" si="1"/>
        <v>1.6342877295213099E-5</v>
      </c>
      <c r="F64" s="43">
        <v>2.3000400000000002E-3</v>
      </c>
      <c r="G64" s="21">
        <f t="shared" si="2"/>
        <v>6.8794078259973695E-7</v>
      </c>
      <c r="H64" s="21">
        <f t="shared" si="3"/>
        <v>43.012731882819992</v>
      </c>
      <c r="I64" s="21">
        <f t="shared" si="4"/>
        <v>1130.2854993826193</v>
      </c>
    </row>
    <row r="65" spans="1:9" x14ac:dyDescent="0.3">
      <c r="A65" s="37" t="s">
        <v>467</v>
      </c>
      <c r="B65" s="43">
        <v>2.4596113100000001</v>
      </c>
      <c r="C65" s="21">
        <f t="shared" si="0"/>
        <v>6.4564971246132993E-4</v>
      </c>
      <c r="D65" s="43">
        <v>2.1231762000000001</v>
      </c>
      <c r="E65" s="21">
        <f t="shared" si="1"/>
        <v>5.8692860221140695E-4</v>
      </c>
      <c r="F65" s="43">
        <v>1.35169856</v>
      </c>
      <c r="G65" s="21">
        <f t="shared" si="2"/>
        <v>4.042923450050162E-4</v>
      </c>
      <c r="H65" s="21">
        <f t="shared" si="3"/>
        <v>0.15845840302844394</v>
      </c>
      <c r="I65" s="21">
        <f t="shared" si="4"/>
        <v>0.81964484004480997</v>
      </c>
    </row>
    <row r="66" spans="1:9" x14ac:dyDescent="0.3">
      <c r="A66" s="37" t="s">
        <v>528</v>
      </c>
      <c r="B66" s="43">
        <v>2.4287233800000001</v>
      </c>
      <c r="C66" s="21">
        <f t="shared" si="0"/>
        <v>6.3754160894027975E-4</v>
      </c>
      <c r="D66" s="43">
        <v>1.27729585</v>
      </c>
      <c r="E66" s="21">
        <f t="shared" si="1"/>
        <v>3.5309432530890788E-4</v>
      </c>
      <c r="F66" s="43">
        <v>6.0496401300000002</v>
      </c>
      <c r="G66" s="21">
        <f t="shared" si="2"/>
        <v>1.8094442555255451E-3</v>
      </c>
      <c r="H66" s="21">
        <f t="shared" si="3"/>
        <v>0.90145719176962813</v>
      </c>
      <c r="I66" s="21">
        <f t="shared" si="4"/>
        <v>-0.59853423876305845</v>
      </c>
    </row>
    <row r="67" spans="1:9" x14ac:dyDescent="0.3">
      <c r="A67" s="37" t="s">
        <v>489</v>
      </c>
      <c r="B67" s="43">
        <v>2.2997079</v>
      </c>
      <c r="C67" s="21">
        <f t="shared" si="0"/>
        <v>6.0367495398289117E-4</v>
      </c>
      <c r="D67" s="43">
        <v>5.650575E-2</v>
      </c>
      <c r="E67" s="21">
        <f t="shared" si="1"/>
        <v>1.5620390273971234E-5</v>
      </c>
      <c r="F67" s="43">
        <v>0.23847638000000002</v>
      </c>
      <c r="G67" s="21">
        <f t="shared" si="2"/>
        <v>7.132816276619201E-5</v>
      </c>
      <c r="H67" s="21">
        <f t="shared" si="3"/>
        <v>39.698652791972499</v>
      </c>
      <c r="I67" s="21">
        <f t="shared" si="4"/>
        <v>8.6433361660387487</v>
      </c>
    </row>
    <row r="68" spans="1:9" x14ac:dyDescent="0.3">
      <c r="A68" s="37" t="s">
        <v>451</v>
      </c>
      <c r="B68" s="43">
        <v>2.2300306299999999</v>
      </c>
      <c r="C68" s="21">
        <f t="shared" si="0"/>
        <v>5.8538462121458465E-4</v>
      </c>
      <c r="D68" s="43">
        <v>1.7237063899999998</v>
      </c>
      <c r="E68" s="21">
        <f t="shared" si="1"/>
        <v>4.7649958684802988E-4</v>
      </c>
      <c r="F68" s="43">
        <v>1.4166240700000001</v>
      </c>
      <c r="G68" s="21">
        <f t="shared" si="2"/>
        <v>4.2371153169745945E-4</v>
      </c>
      <c r="H68" s="21">
        <f t="shared" si="3"/>
        <v>0.29374158089650071</v>
      </c>
      <c r="I68" s="21">
        <f t="shared" si="4"/>
        <v>0.57418660124841714</v>
      </c>
    </row>
    <row r="69" spans="1:9" x14ac:dyDescent="0.3">
      <c r="A69" s="37" t="s">
        <v>452</v>
      </c>
      <c r="B69" s="43">
        <v>2.1114299500000002</v>
      </c>
      <c r="C69" s="21">
        <f t="shared" si="0"/>
        <v>5.5425185864011177E-4</v>
      </c>
      <c r="D69" s="43">
        <v>0.20341365</v>
      </c>
      <c r="E69" s="21">
        <f t="shared" si="1"/>
        <v>5.6231456091689587E-5</v>
      </c>
      <c r="F69" s="43">
        <v>0.20415578000000001</v>
      </c>
      <c r="G69" s="21">
        <f t="shared" si="2"/>
        <v>6.1062888934740141E-5</v>
      </c>
      <c r="H69" s="21">
        <f t="shared" si="3"/>
        <v>9.3799816285681921</v>
      </c>
      <c r="I69" s="21">
        <f t="shared" si="4"/>
        <v>9.3422491883403946</v>
      </c>
    </row>
    <row r="70" spans="1:9" x14ac:dyDescent="0.3">
      <c r="A70" s="37" t="s">
        <v>390</v>
      </c>
      <c r="B70" s="43">
        <v>2.0181140000000002</v>
      </c>
      <c r="C70" s="21">
        <f t="shared" si="0"/>
        <v>5.2975635561465376E-4</v>
      </c>
      <c r="D70" s="43">
        <v>1.038681</v>
      </c>
      <c r="E70" s="21">
        <f t="shared" si="1"/>
        <v>2.8713188640375035E-4</v>
      </c>
      <c r="F70" s="43">
        <v>3.5835219999999999</v>
      </c>
      <c r="G70" s="21">
        <f t="shared" si="2"/>
        <v>1.071829589547736E-3</v>
      </c>
      <c r="H70" s="21">
        <f t="shared" si="3"/>
        <v>0.94295842515652084</v>
      </c>
      <c r="I70" s="21">
        <f t="shared" si="4"/>
        <v>-0.43683504663847461</v>
      </c>
    </row>
    <row r="71" spans="1:9" x14ac:dyDescent="0.3">
      <c r="A71" s="37" t="s">
        <v>461</v>
      </c>
      <c r="B71" s="43">
        <v>1.90462091</v>
      </c>
      <c r="C71" s="21">
        <f t="shared" si="0"/>
        <v>4.9996433903588464E-4</v>
      </c>
      <c r="D71" s="43">
        <v>1.3021483200000001</v>
      </c>
      <c r="E71" s="21">
        <f t="shared" si="1"/>
        <v>3.599645160536049E-4</v>
      </c>
      <c r="F71" s="43">
        <v>2.0165582099999999</v>
      </c>
      <c r="G71" s="21">
        <f t="shared" si="2"/>
        <v>6.0315152481927475E-4</v>
      </c>
      <c r="H71" s="21">
        <f t="shared" si="3"/>
        <v>0.46267585707901526</v>
      </c>
      <c r="I71" s="21">
        <f t="shared" si="4"/>
        <v>-5.5509084461291103E-2</v>
      </c>
    </row>
    <row r="72" spans="1:9" x14ac:dyDescent="0.3">
      <c r="A72" s="37" t="s">
        <v>501</v>
      </c>
      <c r="B72" s="43">
        <v>1.8108614299999999</v>
      </c>
      <c r="C72" s="21">
        <f t="shared" ref="C72:C135" si="5">(B72/$B$272)</f>
        <v>4.75352409071014E-4</v>
      </c>
      <c r="D72" s="43">
        <v>2.6205630000000001E-2</v>
      </c>
      <c r="E72" s="21">
        <f t="shared" ref="E72:E135" si="6">(D72/$D$272)</f>
        <v>7.2442568760752454E-6</v>
      </c>
      <c r="F72" s="43">
        <v>3.9536330000000001E-2</v>
      </c>
      <c r="G72" s="21">
        <f t="shared" ref="G72:G135" si="7">(F72/$F$272)</f>
        <v>1.18252959954268E-5</v>
      </c>
      <c r="H72" s="21">
        <f t="shared" ref="H72:H135" si="8">(B72/D72)-1</f>
        <v>68.101999455842119</v>
      </c>
      <c r="I72" s="21">
        <f t="shared" ref="I72:I135" si="9">(B72/F72)-1</f>
        <v>44.802466490946422</v>
      </c>
    </row>
    <row r="73" spans="1:9" x14ac:dyDescent="0.3">
      <c r="A73" s="37" t="s">
        <v>448</v>
      </c>
      <c r="B73" s="43">
        <v>1.70690078</v>
      </c>
      <c r="C73" s="21">
        <f t="shared" si="5"/>
        <v>4.4806266474966714E-4</v>
      </c>
      <c r="D73" s="43">
        <v>0.72168063000000005</v>
      </c>
      <c r="E73" s="21">
        <f t="shared" si="6"/>
        <v>1.9950063655053572E-4</v>
      </c>
      <c r="F73" s="43">
        <v>1.6248631299999998</v>
      </c>
      <c r="G73" s="21">
        <f t="shared" si="7"/>
        <v>4.8599572758284984E-4</v>
      </c>
      <c r="H73" s="21">
        <f t="shared" si="8"/>
        <v>1.3651747172429998</v>
      </c>
      <c r="I73" s="21">
        <f t="shared" si="9"/>
        <v>5.0488960260917537E-2</v>
      </c>
    </row>
    <row r="74" spans="1:9" x14ac:dyDescent="0.3">
      <c r="A74" s="37" t="s">
        <v>529</v>
      </c>
      <c r="B74" s="43">
        <v>1.6405617800000001</v>
      </c>
      <c r="C74" s="21">
        <f t="shared" si="5"/>
        <v>4.3064863022281664E-4</v>
      </c>
      <c r="D74" s="43">
        <v>4.3978006299999999</v>
      </c>
      <c r="E74" s="21">
        <f t="shared" si="6"/>
        <v>1.2157233943044126E-3</v>
      </c>
      <c r="F74" s="43">
        <v>7.6118927599999999</v>
      </c>
      <c r="G74" s="21">
        <f t="shared" si="7"/>
        <v>2.2767132147178621E-3</v>
      </c>
      <c r="H74" s="21">
        <f t="shared" si="8"/>
        <v>-0.62695858270410043</v>
      </c>
      <c r="I74" s="21">
        <f t="shared" si="9"/>
        <v>-0.78447387112164202</v>
      </c>
    </row>
    <row r="75" spans="1:9" x14ac:dyDescent="0.3">
      <c r="A75" s="37" t="s">
        <v>491</v>
      </c>
      <c r="B75" s="43">
        <v>1.6089537599999999</v>
      </c>
      <c r="C75" s="21">
        <f t="shared" si="5"/>
        <v>4.2235150256630407E-4</v>
      </c>
      <c r="D75" s="43">
        <v>0.12722580999999999</v>
      </c>
      <c r="E75" s="21">
        <f t="shared" si="6"/>
        <v>3.5170169498185795E-5</v>
      </c>
      <c r="F75" s="43">
        <v>3.55752355</v>
      </c>
      <c r="G75" s="21">
        <f t="shared" si="7"/>
        <v>1.064053466506667E-3</v>
      </c>
      <c r="H75" s="21">
        <f t="shared" si="8"/>
        <v>11.646441472842657</v>
      </c>
      <c r="I75" s="21">
        <f t="shared" si="9"/>
        <v>-0.54773208458451395</v>
      </c>
    </row>
    <row r="76" spans="1:9" x14ac:dyDescent="0.3">
      <c r="A76" s="37" t="s">
        <v>554</v>
      </c>
      <c r="B76" s="43">
        <v>1.53510546</v>
      </c>
      <c r="C76" s="21">
        <f t="shared" si="5"/>
        <v>4.0296627146620882E-4</v>
      </c>
      <c r="D76" s="43">
        <v>8.2545259999999995E-2</v>
      </c>
      <c r="E76" s="21">
        <f t="shared" si="6"/>
        <v>2.2818725111451962E-5</v>
      </c>
      <c r="F76" s="43">
        <v>1.6430819999999999E-2</v>
      </c>
      <c r="G76" s="21">
        <f t="shared" si="7"/>
        <v>4.9144498224184838E-6</v>
      </c>
      <c r="H76" s="21">
        <f t="shared" si="8"/>
        <v>17.597136407347922</v>
      </c>
      <c r="I76" s="21">
        <f t="shared" si="9"/>
        <v>92.428414406584707</v>
      </c>
    </row>
    <row r="77" spans="1:9" x14ac:dyDescent="0.3">
      <c r="A77" s="37" t="s">
        <v>532</v>
      </c>
      <c r="B77" s="43">
        <v>1.52946998</v>
      </c>
      <c r="C77" s="21">
        <f t="shared" si="5"/>
        <v>4.0148695397129069E-4</v>
      </c>
      <c r="D77" s="43">
        <v>0.39412000000000003</v>
      </c>
      <c r="E77" s="21">
        <f t="shared" si="6"/>
        <v>1.0895011949717583E-4</v>
      </c>
      <c r="F77" s="43">
        <v>0.154117</v>
      </c>
      <c r="G77" s="21">
        <f t="shared" si="7"/>
        <v>4.6096315538827001E-5</v>
      </c>
      <c r="H77" s="21">
        <f t="shared" si="8"/>
        <v>2.8807215568862272</v>
      </c>
      <c r="I77" s="21">
        <f t="shared" si="9"/>
        <v>8.9240835209613465</v>
      </c>
    </row>
    <row r="78" spans="1:9" x14ac:dyDescent="0.3">
      <c r="A78" s="37" t="s">
        <v>568</v>
      </c>
      <c r="B78" s="43">
        <v>1.3841424499999999</v>
      </c>
      <c r="C78" s="21">
        <f t="shared" si="5"/>
        <v>3.6333837432550294E-4</v>
      </c>
      <c r="D78" s="43">
        <v>3.4326000000000002E-2</v>
      </c>
      <c r="E78" s="21">
        <f t="shared" si="6"/>
        <v>9.4890434432661575E-6</v>
      </c>
      <c r="F78" s="43">
        <v>0.31231856000000002</v>
      </c>
      <c r="G78" s="21">
        <f t="shared" si="7"/>
        <v>9.3414320875646905E-5</v>
      </c>
      <c r="H78" s="21">
        <f t="shared" si="8"/>
        <v>39.323441414671088</v>
      </c>
      <c r="I78" s="21">
        <f t="shared" si="9"/>
        <v>3.4318289953693428</v>
      </c>
    </row>
    <row r="79" spans="1:9" x14ac:dyDescent="0.3">
      <c r="A79" s="37" t="s">
        <v>422</v>
      </c>
      <c r="B79" s="43">
        <v>1.3768918000000001</v>
      </c>
      <c r="C79" s="21">
        <f t="shared" si="5"/>
        <v>3.6143507356061188E-4</v>
      </c>
      <c r="D79" s="43">
        <v>0.20838793</v>
      </c>
      <c r="E79" s="21">
        <f t="shared" si="6"/>
        <v>5.7606540838498712E-5</v>
      </c>
      <c r="F79" s="43">
        <v>0.43187053000000003</v>
      </c>
      <c r="G79" s="21">
        <f t="shared" si="7"/>
        <v>1.2917225369557189E-4</v>
      </c>
      <c r="H79" s="21">
        <f t="shared" si="8"/>
        <v>5.6073490916676416</v>
      </c>
      <c r="I79" s="21">
        <f t="shared" si="9"/>
        <v>2.1882050391352244</v>
      </c>
    </row>
    <row r="80" spans="1:9" x14ac:dyDescent="0.3">
      <c r="A80" s="37" t="s">
        <v>523</v>
      </c>
      <c r="B80" s="43">
        <v>1.2818653999999998</v>
      </c>
      <c r="C80" s="21">
        <f t="shared" si="5"/>
        <v>3.364905761976381E-4</v>
      </c>
      <c r="D80" s="43">
        <v>0.96930240000000001</v>
      </c>
      <c r="E80" s="21">
        <f t="shared" si="6"/>
        <v>2.6795293897518348E-4</v>
      </c>
      <c r="F80" s="43">
        <v>24.50483302</v>
      </c>
      <c r="G80" s="21">
        <f t="shared" si="7"/>
        <v>7.3293829695373451E-3</v>
      </c>
      <c r="H80" s="21">
        <f t="shared" si="8"/>
        <v>0.32246180345782682</v>
      </c>
      <c r="I80" s="21">
        <f t="shared" si="9"/>
        <v>-0.94768928239773009</v>
      </c>
    </row>
    <row r="81" spans="1:9" x14ac:dyDescent="0.3">
      <c r="A81" s="37" t="s">
        <v>423</v>
      </c>
      <c r="B81" s="43">
        <v>1.13606859</v>
      </c>
      <c r="C81" s="21">
        <f t="shared" si="5"/>
        <v>2.98218810219184E-4</v>
      </c>
      <c r="D81" s="43">
        <v>0.15633186999999998</v>
      </c>
      <c r="E81" s="21">
        <f t="shared" si="6"/>
        <v>4.3216218201859726E-5</v>
      </c>
      <c r="F81" s="43">
        <v>0.18756914000000002</v>
      </c>
      <c r="G81" s="21">
        <f t="shared" si="7"/>
        <v>5.6101833430357575E-5</v>
      </c>
      <c r="H81" s="21">
        <f t="shared" si="8"/>
        <v>6.2670312841521065</v>
      </c>
      <c r="I81" s="21">
        <f t="shared" si="9"/>
        <v>5.0567990555376001</v>
      </c>
    </row>
    <row r="82" spans="1:9" x14ac:dyDescent="0.3">
      <c r="A82" s="37" t="s">
        <v>353</v>
      </c>
      <c r="B82" s="43">
        <v>1.0533414999999999</v>
      </c>
      <c r="C82" s="21">
        <f t="shared" si="5"/>
        <v>2.7650289045003042E-4</v>
      </c>
      <c r="D82" s="43">
        <v>0.23555075</v>
      </c>
      <c r="E82" s="21">
        <f t="shared" si="6"/>
        <v>6.5115402314395085E-5</v>
      </c>
      <c r="F82" s="43">
        <v>0.15425548</v>
      </c>
      <c r="G82" s="21">
        <f t="shared" si="7"/>
        <v>4.6137734835697671E-5</v>
      </c>
      <c r="H82" s="21">
        <f t="shared" si="8"/>
        <v>3.4718240124474233</v>
      </c>
      <c r="I82" s="21">
        <f t="shared" si="9"/>
        <v>5.8285515691241567</v>
      </c>
    </row>
    <row r="83" spans="1:9" x14ac:dyDescent="0.3">
      <c r="A83" s="37" t="s">
        <v>517</v>
      </c>
      <c r="B83" s="43">
        <v>1.01762705</v>
      </c>
      <c r="C83" s="21">
        <f t="shared" si="5"/>
        <v>2.6712782200752333E-4</v>
      </c>
      <c r="D83" s="43">
        <v>0.41812704000000001</v>
      </c>
      <c r="E83" s="21">
        <f t="shared" si="6"/>
        <v>1.1558660045925205E-4</v>
      </c>
      <c r="F83" s="43">
        <v>0.82558967000000005</v>
      </c>
      <c r="G83" s="21">
        <f t="shared" si="7"/>
        <v>2.4693344623835179E-4</v>
      </c>
      <c r="H83" s="21">
        <f t="shared" si="8"/>
        <v>1.4337747924649884</v>
      </c>
      <c r="I83" s="21">
        <f t="shared" si="9"/>
        <v>0.23260632609417198</v>
      </c>
    </row>
    <row r="84" spans="1:9" x14ac:dyDescent="0.3">
      <c r="A84" s="37" t="s">
        <v>435</v>
      </c>
      <c r="B84" s="43">
        <v>1.0142034</v>
      </c>
      <c r="C84" s="21">
        <f t="shared" si="5"/>
        <v>2.6622911145554259E-4</v>
      </c>
      <c r="D84" s="43">
        <v>0.50640045</v>
      </c>
      <c r="E84" s="21">
        <f t="shared" si="6"/>
        <v>1.3998880934975038E-4</v>
      </c>
      <c r="F84" s="43">
        <v>0.79136618999999997</v>
      </c>
      <c r="G84" s="21">
        <f t="shared" si="7"/>
        <v>2.3669722094901485E-4</v>
      </c>
      <c r="H84" s="21">
        <f t="shared" si="8"/>
        <v>1.0027695473019427</v>
      </c>
      <c r="I84" s="21">
        <f t="shared" si="9"/>
        <v>0.28158545666450574</v>
      </c>
    </row>
    <row r="85" spans="1:9" x14ac:dyDescent="0.3">
      <c r="A85" s="37" t="s">
        <v>319</v>
      </c>
      <c r="B85" s="43">
        <v>1.01274723</v>
      </c>
      <c r="C85" s="21">
        <f t="shared" si="5"/>
        <v>2.6584686579828271E-4</v>
      </c>
      <c r="D85" s="43">
        <v>0.86472963000000003</v>
      </c>
      <c r="E85" s="21">
        <f t="shared" si="6"/>
        <v>2.3904495209897656E-4</v>
      </c>
      <c r="F85" s="43">
        <v>0</v>
      </c>
      <c r="G85" s="21">
        <f t="shared" si="7"/>
        <v>0</v>
      </c>
      <c r="H85" s="21">
        <f t="shared" si="8"/>
        <v>0.17117211538131283</v>
      </c>
      <c r="I85" s="43">
        <v>0</v>
      </c>
    </row>
    <row r="86" spans="1:9" x14ac:dyDescent="0.3">
      <c r="A86" s="37" t="s">
        <v>512</v>
      </c>
      <c r="B86" s="43">
        <v>0.96511245999999995</v>
      </c>
      <c r="C86" s="21">
        <f t="shared" si="5"/>
        <v>2.5334270490561645E-4</v>
      </c>
      <c r="D86" s="43">
        <v>0.10105</v>
      </c>
      <c r="E86" s="21">
        <f t="shared" si="6"/>
        <v>2.7934156031639138E-5</v>
      </c>
      <c r="F86" s="43">
        <v>5.1904319999999997E-2</v>
      </c>
      <c r="G86" s="21">
        <f t="shared" si="7"/>
        <v>1.5524555451690918E-5</v>
      </c>
      <c r="H86" s="21">
        <f t="shared" si="8"/>
        <v>8.5508407718951016</v>
      </c>
      <c r="I86" s="21">
        <f t="shared" si="9"/>
        <v>17.594068085276909</v>
      </c>
    </row>
    <row r="87" spans="1:9" x14ac:dyDescent="0.3">
      <c r="A87" s="37" t="s">
        <v>557</v>
      </c>
      <c r="B87" s="43">
        <v>0.93031549000000002</v>
      </c>
      <c r="C87" s="21">
        <f t="shared" si="5"/>
        <v>2.4420847561349893E-4</v>
      </c>
      <c r="D87" s="43">
        <v>0.19829985</v>
      </c>
      <c r="E87" s="21">
        <f t="shared" si="6"/>
        <v>5.4817802582391253E-5</v>
      </c>
      <c r="F87" s="43">
        <v>0.98643846999999996</v>
      </c>
      <c r="G87" s="21">
        <f t="shared" si="7"/>
        <v>2.9504323969943439E-4</v>
      </c>
      <c r="H87" s="21">
        <f t="shared" si="8"/>
        <v>3.6914583646936698</v>
      </c>
      <c r="I87" s="21">
        <f t="shared" si="9"/>
        <v>-5.6894557244913546E-2</v>
      </c>
    </row>
    <row r="88" spans="1:9" x14ac:dyDescent="0.3">
      <c r="A88" s="37" t="s">
        <v>493</v>
      </c>
      <c r="B88" s="43">
        <v>0.90644212000000002</v>
      </c>
      <c r="C88" s="21">
        <f t="shared" si="5"/>
        <v>2.3794169906497881E-4</v>
      </c>
      <c r="D88" s="43">
        <v>0.16608386</v>
      </c>
      <c r="E88" s="21">
        <f t="shared" si="6"/>
        <v>4.591204809081554E-5</v>
      </c>
      <c r="F88" s="43">
        <v>0.69886082999999999</v>
      </c>
      <c r="G88" s="21">
        <f t="shared" si="7"/>
        <v>2.0902891528777834E-4</v>
      </c>
      <c r="H88" s="21">
        <f t="shared" si="8"/>
        <v>4.4577375549917972</v>
      </c>
      <c r="I88" s="21">
        <f t="shared" si="9"/>
        <v>0.29702807925291808</v>
      </c>
    </row>
    <row r="89" spans="1:9" x14ac:dyDescent="0.3">
      <c r="A89" s="37" t="s">
        <v>574</v>
      </c>
      <c r="B89" s="43">
        <v>0.82691307999999997</v>
      </c>
      <c r="C89" s="21">
        <f t="shared" si="5"/>
        <v>2.1706526968788114E-4</v>
      </c>
      <c r="D89" s="43">
        <v>8.1488829999999998E-2</v>
      </c>
      <c r="E89" s="21">
        <f t="shared" si="6"/>
        <v>2.25266867101011E-5</v>
      </c>
      <c r="F89" s="43">
        <v>5.216047E-2</v>
      </c>
      <c r="G89" s="21">
        <f t="shared" si="7"/>
        <v>1.5601169785121172E-5</v>
      </c>
      <c r="H89" s="21">
        <f t="shared" si="8"/>
        <v>9.1475635372357171</v>
      </c>
      <c r="I89" s="21">
        <f t="shared" si="9"/>
        <v>14.853252089177877</v>
      </c>
    </row>
    <row r="90" spans="1:9" x14ac:dyDescent="0.3">
      <c r="A90" s="37" t="s">
        <v>525</v>
      </c>
      <c r="B90" s="43">
        <v>0.80219794999999994</v>
      </c>
      <c r="C90" s="21">
        <f t="shared" si="5"/>
        <v>2.1057753054264832E-4</v>
      </c>
      <c r="D90" s="43">
        <v>0.34038680999999998</v>
      </c>
      <c r="E90" s="21">
        <f t="shared" si="6"/>
        <v>9.4096172802097028E-5</v>
      </c>
      <c r="F90" s="43">
        <v>0.96531081000000007</v>
      </c>
      <c r="G90" s="21">
        <f t="shared" si="7"/>
        <v>2.8872396744551661E-4</v>
      </c>
      <c r="H90" s="21">
        <f t="shared" si="8"/>
        <v>1.3567245452313501</v>
      </c>
      <c r="I90" s="21">
        <f t="shared" si="9"/>
        <v>-0.16897444668624406</v>
      </c>
    </row>
    <row r="91" spans="1:9" x14ac:dyDescent="0.3">
      <c r="A91" s="37" t="s">
        <v>446</v>
      </c>
      <c r="B91" s="43">
        <v>0.79480656000000005</v>
      </c>
      <c r="C91" s="21">
        <f t="shared" si="5"/>
        <v>2.0863728542798852E-4</v>
      </c>
      <c r="D91" s="43">
        <v>7.4620240000000004E-2</v>
      </c>
      <c r="E91" s="21">
        <f t="shared" si="6"/>
        <v>2.0627940893402874E-5</v>
      </c>
      <c r="F91" s="43">
        <v>1.03838907</v>
      </c>
      <c r="G91" s="21">
        <f t="shared" si="7"/>
        <v>3.105816374753539E-4</v>
      </c>
      <c r="H91" s="21">
        <f t="shared" si="8"/>
        <v>9.6513535737756939</v>
      </c>
      <c r="I91" s="21">
        <f t="shared" si="9"/>
        <v>-0.23457730540249233</v>
      </c>
    </row>
    <row r="92" spans="1:9" x14ac:dyDescent="0.3">
      <c r="A92" s="37" t="s">
        <v>393</v>
      </c>
      <c r="B92" s="43">
        <v>0.69183634999999999</v>
      </c>
      <c r="C92" s="21">
        <f t="shared" si="5"/>
        <v>1.8160753230875165E-4</v>
      </c>
      <c r="D92" s="43">
        <v>1.6770300499999999</v>
      </c>
      <c r="E92" s="21">
        <f t="shared" si="6"/>
        <v>4.6359642836662628E-4</v>
      </c>
      <c r="F92" s="43">
        <v>2.34054669</v>
      </c>
      <c r="G92" s="21">
        <f t="shared" si="7"/>
        <v>7.0005631277274478E-4</v>
      </c>
      <c r="H92" s="21">
        <f t="shared" si="8"/>
        <v>-0.58746335523325888</v>
      </c>
      <c r="I92" s="21">
        <f t="shared" si="9"/>
        <v>-0.70441249774854953</v>
      </c>
    </row>
    <row r="93" spans="1:9" x14ac:dyDescent="0.3">
      <c r="A93" s="37" t="s">
        <v>500</v>
      </c>
      <c r="B93" s="43">
        <v>0.67752417000000009</v>
      </c>
      <c r="C93" s="21">
        <f t="shared" si="5"/>
        <v>1.7785057491303421E-4</v>
      </c>
      <c r="D93" s="43">
        <v>6.05988784</v>
      </c>
      <c r="E93" s="21">
        <f t="shared" si="6"/>
        <v>1.6751890396515851E-3</v>
      </c>
      <c r="F93" s="43">
        <v>6.6110857300000001</v>
      </c>
      <c r="G93" s="21">
        <f t="shared" si="7"/>
        <v>1.9773723461027431E-3</v>
      </c>
      <c r="H93" s="21">
        <f t="shared" si="8"/>
        <v>-0.88819526237304092</v>
      </c>
      <c r="I93" s="21">
        <f t="shared" si="9"/>
        <v>-0.89751695898821748</v>
      </c>
    </row>
    <row r="94" spans="1:9" x14ac:dyDescent="0.3">
      <c r="A94" s="37" t="s">
        <v>490</v>
      </c>
      <c r="B94" s="43">
        <v>0.66179342000000008</v>
      </c>
      <c r="C94" s="21">
        <f t="shared" si="5"/>
        <v>1.7372124188671102E-4</v>
      </c>
      <c r="D94" s="43">
        <v>2.6250867200000001</v>
      </c>
      <c r="E94" s="21">
        <f t="shared" si="6"/>
        <v>7.2567622002042362E-4</v>
      </c>
      <c r="F94" s="43">
        <v>0.99966283</v>
      </c>
      <c r="G94" s="21">
        <f t="shared" si="7"/>
        <v>2.9899863898282978E-4</v>
      </c>
      <c r="H94" s="21">
        <f t="shared" si="8"/>
        <v>-0.74789654948999162</v>
      </c>
      <c r="I94" s="21">
        <f t="shared" si="9"/>
        <v>-0.33798336785213867</v>
      </c>
    </row>
    <row r="95" spans="1:9" x14ac:dyDescent="0.3">
      <c r="A95" s="37" t="s">
        <v>440</v>
      </c>
      <c r="B95" s="43">
        <v>0.58746981000000009</v>
      </c>
      <c r="C95" s="21">
        <f t="shared" si="5"/>
        <v>1.5421124157467472E-4</v>
      </c>
      <c r="D95" s="43">
        <v>1.6092736299999999</v>
      </c>
      <c r="E95" s="21">
        <f t="shared" si="6"/>
        <v>4.4486591467612381E-4</v>
      </c>
      <c r="F95" s="43">
        <v>0.95729947999999998</v>
      </c>
      <c r="G95" s="21">
        <f t="shared" si="7"/>
        <v>2.8632778275748303E-4</v>
      </c>
      <c r="H95" s="21">
        <f t="shared" si="8"/>
        <v>-0.63494722149893179</v>
      </c>
      <c r="I95" s="21">
        <f t="shared" si="9"/>
        <v>-0.3863259906920663</v>
      </c>
    </row>
    <row r="96" spans="1:9" x14ac:dyDescent="0.3">
      <c r="A96" s="37" t="s">
        <v>438</v>
      </c>
      <c r="B96" s="43">
        <v>0.57811049999999997</v>
      </c>
      <c r="C96" s="21">
        <f t="shared" si="5"/>
        <v>1.5175441606498209E-4</v>
      </c>
      <c r="D96" s="43">
        <v>9.0001280000000003E-2</v>
      </c>
      <c r="E96" s="21">
        <f t="shared" si="6"/>
        <v>2.4879859461328482E-5</v>
      </c>
      <c r="F96" s="43">
        <v>1.0242329999999999E-2</v>
      </c>
      <c r="G96" s="21">
        <f t="shared" si="7"/>
        <v>3.0634756420952517E-6</v>
      </c>
      <c r="H96" s="21">
        <f t="shared" si="8"/>
        <v>5.4233586455659291</v>
      </c>
      <c r="I96" s="21">
        <f t="shared" si="9"/>
        <v>55.443260469053428</v>
      </c>
    </row>
    <row r="97" spans="1:9" x14ac:dyDescent="0.3">
      <c r="A97" s="37" t="s">
        <v>417</v>
      </c>
      <c r="B97" s="43">
        <v>0.57347556999999993</v>
      </c>
      <c r="C97" s="21">
        <f t="shared" si="5"/>
        <v>1.5053774365434073E-4</v>
      </c>
      <c r="D97" s="43">
        <v>2.7386000000000001E-2</v>
      </c>
      <c r="E97" s="21">
        <f t="shared" si="6"/>
        <v>7.5705571210536314E-6</v>
      </c>
      <c r="F97" s="43">
        <v>0.21506227999999999</v>
      </c>
      <c r="G97" s="21">
        <f t="shared" si="7"/>
        <v>6.4325017482688886E-5</v>
      </c>
      <c r="H97" s="21">
        <f t="shared" si="8"/>
        <v>19.940464836047614</v>
      </c>
      <c r="I97" s="21">
        <f t="shared" si="9"/>
        <v>1.6665557995572255</v>
      </c>
    </row>
    <row r="98" spans="1:9" x14ac:dyDescent="0.3">
      <c r="A98" s="37" t="s">
        <v>453</v>
      </c>
      <c r="B98" s="43">
        <v>0.57014918999999997</v>
      </c>
      <c r="C98" s="21">
        <f t="shared" si="5"/>
        <v>1.4966456654631343E-4</v>
      </c>
      <c r="D98" s="43">
        <v>0.33607285999999997</v>
      </c>
      <c r="E98" s="21">
        <f t="shared" si="6"/>
        <v>9.2903628988017962E-5</v>
      </c>
      <c r="F98" s="43">
        <v>0.77397344999999995</v>
      </c>
      <c r="G98" s="21">
        <f t="shared" si="7"/>
        <v>2.3149506134868017E-4</v>
      </c>
      <c r="H98" s="21">
        <f t="shared" si="8"/>
        <v>0.69650471031787586</v>
      </c>
      <c r="I98" s="21">
        <f t="shared" si="9"/>
        <v>-0.26334787065370269</v>
      </c>
    </row>
    <row r="99" spans="1:9" x14ac:dyDescent="0.3">
      <c r="A99" s="37" t="s">
        <v>344</v>
      </c>
      <c r="B99" s="43">
        <v>0.55130886000000001</v>
      </c>
      <c r="C99" s="21">
        <f t="shared" si="5"/>
        <v>1.4471896656564957E-4</v>
      </c>
      <c r="D99" s="43">
        <v>0.24952098</v>
      </c>
      <c r="E99" s="21">
        <f t="shared" si="6"/>
        <v>6.8977318045398408E-5</v>
      </c>
      <c r="F99" s="43">
        <v>0.25973131999999999</v>
      </c>
      <c r="G99" s="21">
        <f t="shared" si="7"/>
        <v>7.7685504402733298E-5</v>
      </c>
      <c r="H99" s="21">
        <f t="shared" si="8"/>
        <v>1.209468959283504</v>
      </c>
      <c r="I99" s="21">
        <f t="shared" si="9"/>
        <v>1.122612167065566</v>
      </c>
    </row>
    <row r="100" spans="1:9" x14ac:dyDescent="0.3">
      <c r="A100" s="37" t="s">
        <v>367</v>
      </c>
      <c r="B100" s="43">
        <v>0.5357533000000001</v>
      </c>
      <c r="C100" s="21">
        <f t="shared" si="5"/>
        <v>1.4063562103851631E-4</v>
      </c>
      <c r="D100" s="43">
        <v>0.49557976000000004</v>
      </c>
      <c r="E100" s="21">
        <f t="shared" si="6"/>
        <v>1.3699754915351092E-4</v>
      </c>
      <c r="F100" s="43">
        <v>0</v>
      </c>
      <c r="G100" s="21">
        <f t="shared" si="7"/>
        <v>0</v>
      </c>
      <c r="H100" s="21">
        <f t="shared" si="8"/>
        <v>8.1063722214967049E-2</v>
      </c>
      <c r="I100" s="43">
        <v>0</v>
      </c>
    </row>
    <row r="101" spans="1:9" x14ac:dyDescent="0.3">
      <c r="A101" s="37" t="s">
        <v>575</v>
      </c>
      <c r="B101" s="43">
        <v>0.52512193000000007</v>
      </c>
      <c r="C101" s="21">
        <f t="shared" si="5"/>
        <v>1.3784487887707697E-4</v>
      </c>
      <c r="D101" s="43">
        <v>0.70120891000000007</v>
      </c>
      <c r="E101" s="21">
        <f t="shared" si="6"/>
        <v>1.9384145574186649E-4</v>
      </c>
      <c r="F101" s="43">
        <v>2.8056429000000001</v>
      </c>
      <c r="G101" s="21">
        <f t="shared" si="7"/>
        <v>8.391663502901669E-4</v>
      </c>
      <c r="H101" s="21">
        <f t="shared" si="8"/>
        <v>-0.251119142225389</v>
      </c>
      <c r="I101" s="21">
        <f t="shared" si="9"/>
        <v>-0.81283365391939222</v>
      </c>
    </row>
    <row r="102" spans="1:9" x14ac:dyDescent="0.3">
      <c r="A102" s="37" t="s">
        <v>428</v>
      </c>
      <c r="B102" s="43">
        <v>0.52419800000000005</v>
      </c>
      <c r="C102" s="21">
        <f t="shared" si="5"/>
        <v>1.3760234659711506E-4</v>
      </c>
      <c r="D102" s="43">
        <v>1.0483960000000001</v>
      </c>
      <c r="E102" s="21">
        <f t="shared" si="6"/>
        <v>2.898174908158966E-4</v>
      </c>
      <c r="F102" s="43">
        <v>8.7800000000000003E-2</v>
      </c>
      <c r="G102" s="21">
        <f t="shared" si="7"/>
        <v>2.62609349021134E-5</v>
      </c>
      <c r="H102" s="21">
        <f t="shared" si="8"/>
        <v>-0.5</v>
      </c>
      <c r="I102" s="21">
        <f t="shared" si="9"/>
        <v>4.9703644646924836</v>
      </c>
    </row>
    <row r="103" spans="1:9" x14ac:dyDescent="0.3">
      <c r="A103" s="37" t="s">
        <v>456</v>
      </c>
      <c r="B103" s="43">
        <v>0.51910299999999998</v>
      </c>
      <c r="C103" s="21">
        <f t="shared" si="5"/>
        <v>1.3626490548533611E-4</v>
      </c>
      <c r="D103" s="43">
        <v>7.4623100000000006E-3</v>
      </c>
      <c r="E103" s="21">
        <f t="shared" si="6"/>
        <v>2.0628731508803671E-6</v>
      </c>
      <c r="F103" s="43">
        <v>5.6870000000000002E-3</v>
      </c>
      <c r="G103" s="21">
        <f t="shared" si="7"/>
        <v>1.7009787789102381E-6</v>
      </c>
      <c r="H103" s="21">
        <f t="shared" si="8"/>
        <v>68.563312164731826</v>
      </c>
      <c r="I103" s="21">
        <f t="shared" si="9"/>
        <v>90.278881659926142</v>
      </c>
    </row>
    <row r="104" spans="1:9" x14ac:dyDescent="0.3">
      <c r="A104" s="37" t="s">
        <v>487</v>
      </c>
      <c r="B104" s="43">
        <v>0.51609684</v>
      </c>
      <c r="C104" s="21">
        <f t="shared" si="5"/>
        <v>1.3547578635430855E-4</v>
      </c>
      <c r="D104" s="43">
        <v>0.11234</v>
      </c>
      <c r="E104" s="21">
        <f t="shared" si="6"/>
        <v>3.1055151792126083E-5</v>
      </c>
      <c r="F104" s="43">
        <v>0.91990362999999997</v>
      </c>
      <c r="G104" s="21">
        <f t="shared" si="7"/>
        <v>2.7514270323061288E-4</v>
      </c>
      <c r="H104" s="21">
        <f t="shared" si="8"/>
        <v>3.5940612426562222</v>
      </c>
      <c r="I104" s="21">
        <f t="shared" si="9"/>
        <v>-0.43896640564403466</v>
      </c>
    </row>
    <row r="105" spans="1:9" x14ac:dyDescent="0.3">
      <c r="A105" s="37" t="s">
        <v>562</v>
      </c>
      <c r="B105" s="43">
        <v>0.49690000000000001</v>
      </c>
      <c r="C105" s="21">
        <f t="shared" si="5"/>
        <v>1.3043660224591942E-4</v>
      </c>
      <c r="D105" s="43">
        <v>0.19631328000000001</v>
      </c>
      <c r="E105" s="21">
        <f t="shared" si="6"/>
        <v>5.4268637254852677E-5</v>
      </c>
      <c r="F105" s="43">
        <v>0.121147</v>
      </c>
      <c r="G105" s="21">
        <f t="shared" si="7"/>
        <v>3.6235005473648432E-5</v>
      </c>
      <c r="H105" s="21">
        <f t="shared" si="8"/>
        <v>1.531158360758885</v>
      </c>
      <c r="I105" s="21">
        <f t="shared" si="9"/>
        <v>3.1016285999653315</v>
      </c>
    </row>
    <row r="106" spans="1:9" x14ac:dyDescent="0.3">
      <c r="A106" s="37" t="s">
        <v>348</v>
      </c>
      <c r="B106" s="43">
        <v>0.48131315000000002</v>
      </c>
      <c r="C106" s="21">
        <f t="shared" si="5"/>
        <v>1.2634504307160505E-4</v>
      </c>
      <c r="D106" s="43">
        <v>8.2468570000000005E-2</v>
      </c>
      <c r="E106" s="21">
        <f t="shared" si="6"/>
        <v>2.2797525008274663E-5</v>
      </c>
      <c r="F106" s="43">
        <v>1.225558E-2</v>
      </c>
      <c r="G106" s="21">
        <f t="shared" si="7"/>
        <v>3.6656376830027669E-6</v>
      </c>
      <c r="H106" s="21">
        <f t="shared" si="8"/>
        <v>4.8363222497977105</v>
      </c>
      <c r="I106" s="21">
        <f t="shared" si="9"/>
        <v>38.272980144554566</v>
      </c>
    </row>
    <row r="107" spans="1:9" x14ac:dyDescent="0.3">
      <c r="A107" s="37" t="s">
        <v>570</v>
      </c>
      <c r="B107" s="43">
        <v>0.47583578999999998</v>
      </c>
      <c r="C107" s="21">
        <f t="shared" si="5"/>
        <v>1.249072321887761E-4</v>
      </c>
      <c r="D107" s="43">
        <v>0.10713258000000001</v>
      </c>
      <c r="E107" s="21">
        <f t="shared" si="6"/>
        <v>2.9615618068204479E-5</v>
      </c>
      <c r="F107" s="43">
        <v>9.7703009999999993E-2</v>
      </c>
      <c r="G107" s="21">
        <f t="shared" si="7"/>
        <v>2.9222920106498112E-5</v>
      </c>
      <c r="H107" s="21">
        <f t="shared" si="8"/>
        <v>3.4415600744423402</v>
      </c>
      <c r="I107" s="21">
        <f t="shared" si="9"/>
        <v>3.8702265160510407</v>
      </c>
    </row>
    <row r="108" spans="1:9" x14ac:dyDescent="0.3">
      <c r="A108" s="37" t="s">
        <v>410</v>
      </c>
      <c r="B108" s="43">
        <v>0.46500000000000002</v>
      </c>
      <c r="C108" s="21">
        <f t="shared" si="5"/>
        <v>1.2206282963242611E-4</v>
      </c>
      <c r="D108" s="43">
        <v>3.1566999999999998E-2</v>
      </c>
      <c r="E108" s="21">
        <f t="shared" si="6"/>
        <v>8.7263483765537121E-6</v>
      </c>
      <c r="F108" s="43">
        <v>2.703705E-2</v>
      </c>
      <c r="G108" s="21">
        <f t="shared" si="7"/>
        <v>8.0867677675989191E-6</v>
      </c>
      <c r="H108" s="21">
        <f t="shared" si="8"/>
        <v>13.730573066810278</v>
      </c>
      <c r="I108" s="21">
        <f t="shared" si="9"/>
        <v>16.198621891071696</v>
      </c>
    </row>
    <row r="109" spans="1:9" x14ac:dyDescent="0.3">
      <c r="A109" s="37" t="s">
        <v>533</v>
      </c>
      <c r="B109" s="43">
        <v>0.46306909999999996</v>
      </c>
      <c r="C109" s="21">
        <f t="shared" si="5"/>
        <v>1.215559670136363E-4</v>
      </c>
      <c r="D109" s="43">
        <v>0.23775911999999999</v>
      </c>
      <c r="E109" s="21">
        <f t="shared" si="6"/>
        <v>6.5725881801338083E-5</v>
      </c>
      <c r="F109" s="43">
        <v>1.8793315500000001</v>
      </c>
      <c r="G109" s="21">
        <f t="shared" si="7"/>
        <v>5.6210710129883689E-4</v>
      </c>
      <c r="H109" s="21">
        <f t="shared" si="8"/>
        <v>0.94763969516710844</v>
      </c>
      <c r="I109" s="21">
        <f t="shared" si="9"/>
        <v>-0.75359903897744918</v>
      </c>
    </row>
    <row r="110" spans="1:9" x14ac:dyDescent="0.3">
      <c r="A110" s="37" t="s">
        <v>524</v>
      </c>
      <c r="B110" s="43">
        <v>0.42656179999999999</v>
      </c>
      <c r="C110" s="21">
        <f t="shared" si="5"/>
        <v>1.1197277488408821E-4</v>
      </c>
      <c r="D110" s="43">
        <v>0.35089690999999995</v>
      </c>
      <c r="E110" s="21">
        <f t="shared" si="6"/>
        <v>9.7001573824443692E-5</v>
      </c>
      <c r="F110" s="43">
        <v>0.24072570000000001</v>
      </c>
      <c r="G110" s="21">
        <f t="shared" si="7"/>
        <v>7.200093322284373E-5</v>
      </c>
      <c r="H110" s="21">
        <f t="shared" si="8"/>
        <v>0.21563281933716683</v>
      </c>
      <c r="I110" s="21">
        <f t="shared" si="9"/>
        <v>0.77198280034080269</v>
      </c>
    </row>
    <row r="111" spans="1:9" x14ac:dyDescent="0.3">
      <c r="A111" s="37" t="s">
        <v>547</v>
      </c>
      <c r="B111" s="43">
        <v>0.41287643000000002</v>
      </c>
      <c r="C111" s="21">
        <f t="shared" si="5"/>
        <v>1.0838035555770818E-4</v>
      </c>
      <c r="D111" s="43">
        <v>0.28796509999999997</v>
      </c>
      <c r="E111" s="21">
        <f t="shared" si="6"/>
        <v>7.9604770262905168E-5</v>
      </c>
      <c r="F111" s="43">
        <v>3.9744919999999996E-2</v>
      </c>
      <c r="G111" s="21">
        <f t="shared" si="7"/>
        <v>1.1887685157285931E-5</v>
      </c>
      <c r="H111" s="21">
        <f t="shared" si="8"/>
        <v>0.4337724606210962</v>
      </c>
      <c r="I111" s="21">
        <f t="shared" si="9"/>
        <v>9.388156020945571</v>
      </c>
    </row>
    <row r="112" spans="1:9" x14ac:dyDescent="0.3">
      <c r="A112" s="37" t="s">
        <v>566</v>
      </c>
      <c r="B112" s="43">
        <v>0.37466934999999996</v>
      </c>
      <c r="C112" s="21">
        <f t="shared" si="5"/>
        <v>9.8350969973208218E-5</v>
      </c>
      <c r="D112" s="43">
        <v>1.5090340000000001E-2</v>
      </c>
      <c r="E112" s="21">
        <f t="shared" si="6"/>
        <v>4.1715577647747189E-6</v>
      </c>
      <c r="F112" s="43">
        <v>0.21310499999999999</v>
      </c>
      <c r="G112" s="21">
        <f t="shared" si="7"/>
        <v>6.3739596040032754E-5</v>
      </c>
      <c r="H112" s="21">
        <f t="shared" si="8"/>
        <v>23.828423348976891</v>
      </c>
      <c r="I112" s="21">
        <f t="shared" si="9"/>
        <v>0.7581443419910372</v>
      </c>
    </row>
    <row r="113" spans="1:9" x14ac:dyDescent="0.3">
      <c r="A113" s="37" t="s">
        <v>507</v>
      </c>
      <c r="B113" s="43">
        <v>0.34298613999999999</v>
      </c>
      <c r="C113" s="21">
        <f t="shared" si="5"/>
        <v>9.0034104888394518E-5</v>
      </c>
      <c r="D113" s="43">
        <v>0.44874040000000004</v>
      </c>
      <c r="E113" s="21">
        <f t="shared" si="6"/>
        <v>1.2404932559426186E-4</v>
      </c>
      <c r="F113" s="43">
        <v>6.8999500000000005E-2</v>
      </c>
      <c r="G113" s="21">
        <f t="shared" si="7"/>
        <v>2.0637715008865303E-5</v>
      </c>
      <c r="H113" s="21">
        <f t="shared" si="8"/>
        <v>-0.23566913074909246</v>
      </c>
      <c r="I113" s="21">
        <f t="shared" si="9"/>
        <v>3.9708496438379983</v>
      </c>
    </row>
    <row r="114" spans="1:9" x14ac:dyDescent="0.3">
      <c r="A114" s="37" t="s">
        <v>443</v>
      </c>
      <c r="B114" s="43">
        <v>0.32021699999999997</v>
      </c>
      <c r="C114" s="21">
        <f t="shared" si="5"/>
        <v>8.4057189497648569E-5</v>
      </c>
      <c r="D114" s="43">
        <v>1.1688460000000001</v>
      </c>
      <c r="E114" s="21">
        <f t="shared" si="6"/>
        <v>3.231145625032883E-4</v>
      </c>
      <c r="F114" s="43">
        <v>7.0305000000000003E-3</v>
      </c>
      <c r="G114" s="21">
        <f t="shared" si="7"/>
        <v>2.1028189388303903E-6</v>
      </c>
      <c r="H114" s="21">
        <f t="shared" si="8"/>
        <v>-0.72604004291412216</v>
      </c>
      <c r="I114" s="21">
        <f t="shared" si="9"/>
        <v>44.546831662043942</v>
      </c>
    </row>
    <row r="115" spans="1:9" x14ac:dyDescent="0.3">
      <c r="A115" s="37" t="s">
        <v>384</v>
      </c>
      <c r="B115" s="43">
        <v>0.31224099999999999</v>
      </c>
      <c r="C115" s="21">
        <f t="shared" si="5"/>
        <v>8.1963483843566369E-5</v>
      </c>
      <c r="D115" s="43">
        <v>0.37834000000000001</v>
      </c>
      <c r="E115" s="21">
        <f t="shared" si="6"/>
        <v>1.0458791284522863E-4</v>
      </c>
      <c r="F115" s="43">
        <v>0.86280199999999996</v>
      </c>
      <c r="G115" s="21">
        <f t="shared" si="7"/>
        <v>2.5806363502748567E-4</v>
      </c>
      <c r="H115" s="21">
        <f t="shared" si="8"/>
        <v>-0.17470793466194434</v>
      </c>
      <c r="I115" s="21">
        <f t="shared" si="9"/>
        <v>-0.63810816386610136</v>
      </c>
    </row>
    <row r="116" spans="1:9" x14ac:dyDescent="0.3">
      <c r="A116" s="37" t="s">
        <v>389</v>
      </c>
      <c r="B116" s="43">
        <v>0.30375099999999999</v>
      </c>
      <c r="C116" s="21">
        <f t="shared" si="5"/>
        <v>7.9734852825116264E-5</v>
      </c>
      <c r="D116" s="43">
        <v>1.9234000000000001E-2</v>
      </c>
      <c r="E116" s="21">
        <f t="shared" si="6"/>
        <v>5.3170267898322342E-6</v>
      </c>
      <c r="F116" s="43">
        <v>35.716051960000001</v>
      </c>
      <c r="G116" s="21">
        <f t="shared" si="7"/>
        <v>1.0682652795923231E-2</v>
      </c>
      <c r="H116" s="21">
        <f t="shared" si="8"/>
        <v>14.792398876988665</v>
      </c>
      <c r="I116" s="21">
        <f t="shared" si="9"/>
        <v>-0.99149539259433872</v>
      </c>
    </row>
    <row r="117" spans="1:9" x14ac:dyDescent="0.3">
      <c r="A117" s="37" t="s">
        <v>466</v>
      </c>
      <c r="B117" s="43">
        <v>0.29572155999999999</v>
      </c>
      <c r="C117" s="21">
        <f t="shared" si="5"/>
        <v>7.7627119133151133E-5</v>
      </c>
      <c r="D117" s="43">
        <v>7.3830740000000006E-2</v>
      </c>
      <c r="E117" s="21">
        <f t="shared" si="6"/>
        <v>2.040969234132985E-5</v>
      </c>
      <c r="F117" s="43">
        <v>4.5830000000000003E-2</v>
      </c>
      <c r="G117" s="21">
        <f t="shared" si="7"/>
        <v>1.3707729459725025E-5</v>
      </c>
      <c r="H117" s="21">
        <f t="shared" si="8"/>
        <v>3.0053988352277106</v>
      </c>
      <c r="I117" s="21">
        <f t="shared" si="9"/>
        <v>5.4525760418939555</v>
      </c>
    </row>
    <row r="118" spans="1:9" x14ac:dyDescent="0.3">
      <c r="A118" s="37" t="s">
        <v>504</v>
      </c>
      <c r="B118" s="43">
        <v>0.27684273999999998</v>
      </c>
      <c r="C118" s="21">
        <f t="shared" si="5"/>
        <v>7.267141550020222E-5</v>
      </c>
      <c r="D118" s="43">
        <v>7.5086979999999998E-2</v>
      </c>
      <c r="E118" s="21">
        <f t="shared" si="6"/>
        <v>2.0756966009545446E-5</v>
      </c>
      <c r="F118" s="43">
        <v>0.73681934999999998</v>
      </c>
      <c r="G118" s="21">
        <f t="shared" si="7"/>
        <v>2.2038228912263678E-4</v>
      </c>
      <c r="H118" s="21">
        <f t="shared" si="8"/>
        <v>2.6869606421779113</v>
      </c>
      <c r="I118" s="21">
        <f t="shared" si="9"/>
        <v>-0.62427324960996211</v>
      </c>
    </row>
    <row r="119" spans="1:9" x14ac:dyDescent="0.3">
      <c r="A119" s="37" t="s">
        <v>510</v>
      </c>
      <c r="B119" s="43">
        <v>0.27533299</v>
      </c>
      <c r="C119" s="21">
        <f t="shared" si="5"/>
        <v>7.2275105054960169E-5</v>
      </c>
      <c r="D119" s="43">
        <v>1.35906E-3</v>
      </c>
      <c r="E119" s="21">
        <f t="shared" si="6"/>
        <v>3.7569712119108846E-7</v>
      </c>
      <c r="F119" s="43">
        <v>5.2511000000000007E-3</v>
      </c>
      <c r="G119" s="21">
        <f t="shared" si="7"/>
        <v>1.5706013128073769E-6</v>
      </c>
      <c r="H119" s="21">
        <f t="shared" si="8"/>
        <v>201.59075390343324</v>
      </c>
      <c r="I119" s="21">
        <f t="shared" si="9"/>
        <v>51.433393003370718</v>
      </c>
    </row>
    <row r="120" spans="1:9" x14ac:dyDescent="0.3">
      <c r="A120" s="37" t="s">
        <v>540</v>
      </c>
      <c r="B120" s="43">
        <v>0.26823821999999997</v>
      </c>
      <c r="C120" s="21">
        <f t="shared" si="5"/>
        <v>7.0412722900570381E-5</v>
      </c>
      <c r="D120" s="43">
        <v>0.14374292999999999</v>
      </c>
      <c r="E120" s="21">
        <f t="shared" si="6"/>
        <v>3.97361448299355E-5</v>
      </c>
      <c r="F120" s="43">
        <v>0.36616595000000002</v>
      </c>
      <c r="G120" s="21">
        <f t="shared" si="7"/>
        <v>1.0952004756629283E-4</v>
      </c>
      <c r="H120" s="21">
        <f t="shared" si="8"/>
        <v>0.86609678820377445</v>
      </c>
      <c r="I120" s="21">
        <f t="shared" si="9"/>
        <v>-0.26744084205535779</v>
      </c>
    </row>
    <row r="121" spans="1:9" x14ac:dyDescent="0.3">
      <c r="A121" s="37" t="s">
        <v>464</v>
      </c>
      <c r="B121" s="43">
        <v>0.24537500000000001</v>
      </c>
      <c r="C121" s="21">
        <f t="shared" si="5"/>
        <v>6.4411111443132382E-5</v>
      </c>
      <c r="D121" s="43">
        <v>9.8750000000000004E-2</v>
      </c>
      <c r="E121" s="21">
        <f t="shared" si="6"/>
        <v>2.7298346443585996E-5</v>
      </c>
      <c r="F121" s="43">
        <v>2.5000000000000001E-5</v>
      </c>
      <c r="G121" s="21">
        <f t="shared" si="7"/>
        <v>7.4774871589161156E-9</v>
      </c>
      <c r="H121" s="21">
        <f t="shared" si="8"/>
        <v>1.4848101265822784</v>
      </c>
      <c r="I121" s="21">
        <f t="shared" si="9"/>
        <v>9814</v>
      </c>
    </row>
    <row r="122" spans="1:9" x14ac:dyDescent="0.3">
      <c r="A122" s="37" t="s">
        <v>573</v>
      </c>
      <c r="B122" s="43">
        <v>0.23298674999999999</v>
      </c>
      <c r="C122" s="21">
        <f t="shared" si="5"/>
        <v>6.1159187036263771E-5</v>
      </c>
      <c r="D122" s="43">
        <v>4.7488000000000002E-2</v>
      </c>
      <c r="E122" s="21">
        <f t="shared" si="6"/>
        <v>1.3127532920638095E-5</v>
      </c>
      <c r="F122" s="43">
        <v>0.18013999999999999</v>
      </c>
      <c r="G122" s="21">
        <f t="shared" si="7"/>
        <v>5.3879781472285961E-5</v>
      </c>
      <c r="H122" s="21">
        <f t="shared" si="8"/>
        <v>3.9062236775606465</v>
      </c>
      <c r="I122" s="21">
        <f t="shared" si="9"/>
        <v>0.29336488286887974</v>
      </c>
    </row>
    <row r="123" spans="1:9" x14ac:dyDescent="0.3">
      <c r="A123" s="37" t="s">
        <v>324</v>
      </c>
      <c r="B123" s="43">
        <v>0.22572295000000001</v>
      </c>
      <c r="C123" s="21">
        <f t="shared" si="5"/>
        <v>5.9252434387050833E-5</v>
      </c>
      <c r="D123" s="43">
        <v>9.7320050000000005E-2</v>
      </c>
      <c r="E123" s="21">
        <f t="shared" si="6"/>
        <v>2.6903052565135306E-5</v>
      </c>
      <c r="F123" s="43">
        <v>0.10324433999999999</v>
      </c>
      <c r="G123" s="21">
        <f t="shared" si="7"/>
        <v>3.0880329063230775E-5</v>
      </c>
      <c r="H123" s="21">
        <f t="shared" si="8"/>
        <v>1.3193879370181167</v>
      </c>
      <c r="I123" s="21">
        <f t="shared" si="9"/>
        <v>1.1862985418861705</v>
      </c>
    </row>
    <row r="124" spans="1:9" x14ac:dyDescent="0.3">
      <c r="A124" s="37" t="s">
        <v>518</v>
      </c>
      <c r="B124" s="43">
        <v>0.20580361</v>
      </c>
      <c r="C124" s="21">
        <f t="shared" si="5"/>
        <v>5.4023593516490892E-5</v>
      </c>
      <c r="D124" s="43">
        <v>2.47861522</v>
      </c>
      <c r="E124" s="21">
        <f t="shared" si="6"/>
        <v>6.8518579216106455E-4</v>
      </c>
      <c r="F124" s="43">
        <v>0.90936971</v>
      </c>
      <c r="G124" s="21">
        <f t="shared" si="7"/>
        <v>2.7199201316929089E-4</v>
      </c>
      <c r="H124" s="21">
        <f t="shared" si="8"/>
        <v>-0.91696831023251768</v>
      </c>
      <c r="I124" s="21">
        <f t="shared" si="9"/>
        <v>-0.77368543537699319</v>
      </c>
    </row>
    <row r="125" spans="1:9" x14ac:dyDescent="0.3">
      <c r="A125" s="37" t="s">
        <v>437</v>
      </c>
      <c r="B125" s="43">
        <v>0.19846017000000002</v>
      </c>
      <c r="C125" s="21">
        <f t="shared" si="5"/>
        <v>5.2095935310822202E-5</v>
      </c>
      <c r="D125" s="43">
        <v>0.23325439000000001</v>
      </c>
      <c r="E125" s="21">
        <f t="shared" si="6"/>
        <v>6.4480598964124778E-5</v>
      </c>
      <c r="F125" s="43">
        <v>0.14264899</v>
      </c>
      <c r="G125" s="21">
        <f t="shared" si="7"/>
        <v>4.2666239638294141E-5</v>
      </c>
      <c r="H125" s="21">
        <f t="shared" si="8"/>
        <v>-0.14916855369796034</v>
      </c>
      <c r="I125" s="21">
        <f t="shared" si="9"/>
        <v>0.39124833621324639</v>
      </c>
    </row>
    <row r="126" spans="1:9" x14ac:dyDescent="0.3">
      <c r="A126" s="37" t="s">
        <v>522</v>
      </c>
      <c r="B126" s="43">
        <v>0.17655604</v>
      </c>
      <c r="C126" s="21">
        <f t="shared" si="5"/>
        <v>4.6346085658270556E-5</v>
      </c>
      <c r="D126" s="43">
        <v>0.18658706</v>
      </c>
      <c r="E126" s="21">
        <f t="shared" si="6"/>
        <v>5.1579931197672576E-5</v>
      </c>
      <c r="F126" s="43">
        <v>0.52996562000000003</v>
      </c>
      <c r="G126" s="21">
        <f t="shared" si="7"/>
        <v>1.5851244472868072E-4</v>
      </c>
      <c r="H126" s="21">
        <f t="shared" si="8"/>
        <v>-5.3760534090627754E-2</v>
      </c>
      <c r="I126" s="21">
        <f t="shared" si="9"/>
        <v>-0.66685378572293053</v>
      </c>
    </row>
    <row r="127" spans="1:9" x14ac:dyDescent="0.3">
      <c r="A127" s="37" t="s">
        <v>556</v>
      </c>
      <c r="B127" s="43">
        <v>0.17462782999999998</v>
      </c>
      <c r="C127" s="21">
        <f t="shared" si="5"/>
        <v>4.583992916638767E-5</v>
      </c>
      <c r="D127" s="43">
        <v>2.1014979999999999E-2</v>
      </c>
      <c r="E127" s="21">
        <f t="shared" si="6"/>
        <v>5.8093590333674003E-6</v>
      </c>
      <c r="F127" s="43">
        <v>1.8360700000000001E-2</v>
      </c>
      <c r="G127" s="21">
        <f t="shared" si="7"/>
        <v>5.4916759391484454E-6</v>
      </c>
      <c r="H127" s="21">
        <f t="shared" si="8"/>
        <v>7.3096833782378088</v>
      </c>
      <c r="I127" s="21">
        <f t="shared" si="9"/>
        <v>8.510957098585564</v>
      </c>
    </row>
    <row r="128" spans="1:9" x14ac:dyDescent="0.3">
      <c r="A128" s="37" t="s">
        <v>511</v>
      </c>
      <c r="B128" s="43">
        <v>0.16479827999999999</v>
      </c>
      <c r="C128" s="21">
        <f t="shared" si="5"/>
        <v>4.3259665323348071E-5</v>
      </c>
      <c r="D128" s="43">
        <v>0</v>
      </c>
      <c r="E128" s="21">
        <f t="shared" si="6"/>
        <v>0</v>
      </c>
      <c r="F128" s="43">
        <v>5.5854349999999997E-2</v>
      </c>
      <c r="G128" s="21">
        <f t="shared" si="7"/>
        <v>1.6706007395784254E-5</v>
      </c>
      <c r="H128" s="43">
        <v>0</v>
      </c>
      <c r="I128" s="21">
        <f t="shared" si="9"/>
        <v>1.9505003638928748</v>
      </c>
    </row>
    <row r="129" spans="1:9" x14ac:dyDescent="0.3">
      <c r="A129" s="37" t="s">
        <v>477</v>
      </c>
      <c r="B129" s="43">
        <v>0.14423538</v>
      </c>
      <c r="C129" s="21">
        <f t="shared" si="5"/>
        <v>3.7861889496576861E-5</v>
      </c>
      <c r="D129" s="43">
        <v>1.4215999999999999E-2</v>
      </c>
      <c r="E129" s="21">
        <f t="shared" si="6"/>
        <v>3.9298561320710736E-6</v>
      </c>
      <c r="F129" s="43">
        <v>0.16479303000000001</v>
      </c>
      <c r="G129" s="21">
        <f t="shared" si="7"/>
        <v>4.9289510628155131E-5</v>
      </c>
      <c r="H129" s="21">
        <f t="shared" si="8"/>
        <v>9.1459890264490724</v>
      </c>
      <c r="I129" s="21">
        <f t="shared" si="9"/>
        <v>-0.12474829791041531</v>
      </c>
    </row>
    <row r="130" spans="1:9" x14ac:dyDescent="0.3">
      <c r="A130" s="37" t="s">
        <v>343</v>
      </c>
      <c r="B130" s="43">
        <v>0.13629354000000002</v>
      </c>
      <c r="C130" s="21">
        <f t="shared" si="5"/>
        <v>3.5777150866710224E-5</v>
      </c>
      <c r="D130" s="43">
        <v>0.35132041999999997</v>
      </c>
      <c r="E130" s="21">
        <f t="shared" si="6"/>
        <v>9.7118648484720378E-5</v>
      </c>
      <c r="F130" s="43">
        <v>1.094462E-2</v>
      </c>
      <c r="G130" s="21">
        <f t="shared" si="7"/>
        <v>3.2735302203686601E-6</v>
      </c>
      <c r="H130" s="21">
        <f t="shared" si="8"/>
        <v>-0.61205346390056103</v>
      </c>
      <c r="I130" s="21">
        <f t="shared" si="9"/>
        <v>11.453017098812021</v>
      </c>
    </row>
    <row r="131" spans="1:9" x14ac:dyDescent="0.3">
      <c r="A131" s="37" t="s">
        <v>334</v>
      </c>
      <c r="B131" s="43">
        <v>0.13522893999999999</v>
      </c>
      <c r="C131" s="21">
        <f t="shared" si="5"/>
        <v>3.5497692612029188E-5</v>
      </c>
      <c r="D131" s="43">
        <v>0</v>
      </c>
      <c r="E131" s="21">
        <f t="shared" si="6"/>
        <v>0</v>
      </c>
      <c r="F131" s="43">
        <v>6.7747500000000004E-3</v>
      </c>
      <c r="G131" s="21">
        <f t="shared" si="7"/>
        <v>2.0263242451946784E-6</v>
      </c>
      <c r="H131" s="43">
        <v>0</v>
      </c>
      <c r="I131" s="21">
        <f t="shared" si="9"/>
        <v>18.960727702129226</v>
      </c>
    </row>
    <row r="132" spans="1:9" x14ac:dyDescent="0.3">
      <c r="A132" s="37" t="s">
        <v>509</v>
      </c>
      <c r="B132" s="43">
        <v>0.13268785999999999</v>
      </c>
      <c r="C132" s="21">
        <f t="shared" si="5"/>
        <v>3.4830657310690764E-5</v>
      </c>
      <c r="D132" s="43">
        <v>1.4964E-2</v>
      </c>
      <c r="E132" s="21">
        <f t="shared" si="6"/>
        <v>4.1366324676640082E-6</v>
      </c>
      <c r="F132" s="43">
        <v>0.44640000000000002</v>
      </c>
      <c r="G132" s="21">
        <f t="shared" si="7"/>
        <v>1.3351801070960617E-4</v>
      </c>
      <c r="H132" s="21">
        <f t="shared" si="8"/>
        <v>7.8671384656508945</v>
      </c>
      <c r="I132" s="21">
        <f t="shared" si="9"/>
        <v>-0.7027601702508961</v>
      </c>
    </row>
    <row r="133" spans="1:9" x14ac:dyDescent="0.3">
      <c r="A133" s="37" t="s">
        <v>431</v>
      </c>
      <c r="B133" s="43">
        <v>0.1183</v>
      </c>
      <c r="C133" s="21">
        <f t="shared" si="5"/>
        <v>3.1053833861324752E-5</v>
      </c>
      <c r="D133" s="43">
        <v>6.7869990000000005E-2</v>
      </c>
      <c r="E133" s="21">
        <f t="shared" si="6"/>
        <v>1.8761908862204733E-5</v>
      </c>
      <c r="F133" s="43">
        <v>1.141238E-2</v>
      </c>
      <c r="G133" s="21">
        <f t="shared" si="7"/>
        <v>3.4134369961068441E-6</v>
      </c>
      <c r="H133" s="21">
        <f t="shared" si="8"/>
        <v>0.74303841801066994</v>
      </c>
      <c r="I133" s="21">
        <f t="shared" si="9"/>
        <v>9.3659359397426307</v>
      </c>
    </row>
    <row r="134" spans="1:9" x14ac:dyDescent="0.3">
      <c r="A134" s="37" t="s">
        <v>488</v>
      </c>
      <c r="B134" s="43">
        <v>0.11639592999999999</v>
      </c>
      <c r="C134" s="21">
        <f t="shared" si="5"/>
        <v>3.0554014136554394E-5</v>
      </c>
      <c r="D134" s="43">
        <v>1.7073626200000001</v>
      </c>
      <c r="E134" s="21">
        <f t="shared" si="6"/>
        <v>4.7198153220849289E-4</v>
      </c>
      <c r="F134" s="43">
        <v>0.22709860999999998</v>
      </c>
      <c r="G134" s="21">
        <f t="shared" si="7"/>
        <v>6.792507760330796E-5</v>
      </c>
      <c r="H134" s="21">
        <f t="shared" si="8"/>
        <v>-0.93182705967874591</v>
      </c>
      <c r="I134" s="21">
        <f t="shared" si="9"/>
        <v>-0.48746524692511328</v>
      </c>
    </row>
    <row r="135" spans="1:9" x14ac:dyDescent="0.3">
      <c r="A135" s="37" t="s">
        <v>460</v>
      </c>
      <c r="B135" s="43">
        <v>0.11638991</v>
      </c>
      <c r="C135" s="21">
        <f t="shared" si="5"/>
        <v>3.0552433882286898E-5</v>
      </c>
      <c r="D135" s="43">
        <v>0.1414386</v>
      </c>
      <c r="E135" s="21">
        <f t="shared" si="6"/>
        <v>3.9099138261223115E-5</v>
      </c>
      <c r="F135" s="43">
        <v>4.0320059999999998E-2</v>
      </c>
      <c r="G135" s="21">
        <f t="shared" si="7"/>
        <v>1.2059709235869093E-5</v>
      </c>
      <c r="H135" s="21">
        <f t="shared" si="8"/>
        <v>-0.17709939153809495</v>
      </c>
      <c r="I135" s="21">
        <f t="shared" si="9"/>
        <v>1.886650218278445</v>
      </c>
    </row>
    <row r="136" spans="1:9" x14ac:dyDescent="0.3">
      <c r="A136" s="37" t="s">
        <v>571</v>
      </c>
      <c r="B136" s="43">
        <v>0.11171995</v>
      </c>
      <c r="C136" s="21">
        <f t="shared" ref="C136:C199" si="10">(B136/$B$272)</f>
        <v>2.9326566071813254E-5</v>
      </c>
      <c r="D136" s="43">
        <v>7.1939999999999999E-3</v>
      </c>
      <c r="E136" s="21">
        <f t="shared" ref="E136:E199" si="11">(D136/$D$272)</f>
        <v>1.9887018158496977E-6</v>
      </c>
      <c r="F136" s="43">
        <v>7.208611999999999E-2</v>
      </c>
      <c r="G136" s="21">
        <f t="shared" ref="G136:G199" si="12">(F136/$F$272)</f>
        <v>2.1560921465443445E-5</v>
      </c>
      <c r="H136" s="21">
        <f t="shared" ref="H136:H195" si="13">(B136/D136)-1</f>
        <v>14.529601056435919</v>
      </c>
      <c r="I136" s="21">
        <f t="shared" ref="I136:I198" si="14">(B136/F136)-1</f>
        <v>0.54981222460024215</v>
      </c>
    </row>
    <row r="137" spans="1:9" x14ac:dyDescent="0.3">
      <c r="A137" s="37" t="s">
        <v>454</v>
      </c>
      <c r="B137" s="43">
        <v>0.10897569999999999</v>
      </c>
      <c r="C137" s="21">
        <f t="shared" si="10"/>
        <v>2.8606198501450273E-5</v>
      </c>
      <c r="D137" s="43">
        <v>5.0039999999999998E-3</v>
      </c>
      <c r="E137" s="21">
        <f t="shared" si="11"/>
        <v>1.3833005124425755E-6</v>
      </c>
      <c r="F137" s="43">
        <v>0.18608719000000001</v>
      </c>
      <c r="G137" s="21">
        <f t="shared" si="12"/>
        <v>5.5658582946551343E-5</v>
      </c>
      <c r="H137" s="21">
        <f t="shared" si="13"/>
        <v>20.777717825739408</v>
      </c>
      <c r="I137" s="21">
        <f t="shared" si="14"/>
        <v>-0.4143836553177036</v>
      </c>
    </row>
    <row r="138" spans="1:9" x14ac:dyDescent="0.3">
      <c r="A138" s="37" t="s">
        <v>463</v>
      </c>
      <c r="B138" s="43">
        <v>0.10427350000000001</v>
      </c>
      <c r="C138" s="21">
        <f t="shared" si="10"/>
        <v>2.7371867668122117E-5</v>
      </c>
      <c r="D138" s="43">
        <v>1.932878E-2</v>
      </c>
      <c r="E138" s="21">
        <f t="shared" si="11"/>
        <v>5.3432276736390498E-6</v>
      </c>
      <c r="F138" s="43">
        <v>0</v>
      </c>
      <c r="G138" s="21">
        <f t="shared" si="12"/>
        <v>0</v>
      </c>
      <c r="H138" s="21">
        <f t="shared" si="13"/>
        <v>4.3947274478782417</v>
      </c>
      <c r="I138" s="43">
        <v>0</v>
      </c>
    </row>
    <row r="139" spans="1:9" x14ac:dyDescent="0.3">
      <c r="A139" s="37" t="s">
        <v>521</v>
      </c>
      <c r="B139" s="43">
        <v>9.6264890000000006E-2</v>
      </c>
      <c r="C139" s="21">
        <f t="shared" si="10"/>
        <v>2.5269601865923099E-5</v>
      </c>
      <c r="D139" s="43">
        <v>3.8447305299999996</v>
      </c>
      <c r="E139" s="21">
        <f t="shared" si="11"/>
        <v>1.062833275849843E-3</v>
      </c>
      <c r="F139" s="43">
        <v>4.7676429599999999</v>
      </c>
      <c r="G139" s="21">
        <f t="shared" si="12"/>
        <v>1.4259995604678729E-3</v>
      </c>
      <c r="H139" s="21">
        <f t="shared" si="13"/>
        <v>-0.97496186293191267</v>
      </c>
      <c r="I139" s="21">
        <f t="shared" si="14"/>
        <v>-0.97980870404775444</v>
      </c>
    </row>
    <row r="140" spans="1:9" x14ac:dyDescent="0.3">
      <c r="A140" s="37" t="s">
        <v>421</v>
      </c>
      <c r="B140" s="43">
        <v>8.9150649999999998E-2</v>
      </c>
      <c r="C140" s="21">
        <f t="shared" si="10"/>
        <v>2.3402108822731287E-5</v>
      </c>
      <c r="D140" s="43">
        <v>0.10050460999999999</v>
      </c>
      <c r="E140" s="21">
        <f t="shared" si="11"/>
        <v>2.7783388991974656E-5</v>
      </c>
      <c r="F140" s="43">
        <v>0.12265598</v>
      </c>
      <c r="G140" s="21">
        <f t="shared" si="12"/>
        <v>3.6686340616570879E-5</v>
      </c>
      <c r="H140" s="21">
        <f t="shared" si="13"/>
        <v>-0.1129695443820935</v>
      </c>
      <c r="I140" s="21">
        <f t="shared" si="14"/>
        <v>-0.27316507519649669</v>
      </c>
    </row>
    <row r="141" spans="1:9" x14ac:dyDescent="0.3">
      <c r="A141" s="37" t="s">
        <v>565</v>
      </c>
      <c r="B141" s="43">
        <v>8.7638830000000001E-2</v>
      </c>
      <c r="C141" s="21">
        <f t="shared" si="10"/>
        <v>2.3005255001021835E-5</v>
      </c>
      <c r="D141" s="43">
        <v>5.5555160000000006E-2</v>
      </c>
      <c r="E141" s="21">
        <f t="shared" si="11"/>
        <v>1.5357610171228873E-5</v>
      </c>
      <c r="F141" s="43">
        <v>0.14287470999999999</v>
      </c>
      <c r="G141" s="21">
        <f t="shared" si="12"/>
        <v>4.2733752374354555E-5</v>
      </c>
      <c r="H141" s="21">
        <f t="shared" si="13"/>
        <v>0.57751017187242359</v>
      </c>
      <c r="I141" s="21">
        <f t="shared" si="14"/>
        <v>-0.38660361935292809</v>
      </c>
    </row>
    <row r="142" spans="1:9" x14ac:dyDescent="0.3">
      <c r="A142" s="37" t="s">
        <v>492</v>
      </c>
      <c r="B142" s="43">
        <v>7.335324E-2</v>
      </c>
      <c r="C142" s="21">
        <f t="shared" si="10"/>
        <v>1.9255277499153686E-5</v>
      </c>
      <c r="D142" s="43">
        <v>8.32542E-3</v>
      </c>
      <c r="E142" s="21">
        <f t="shared" si="11"/>
        <v>2.3014703741606049E-6</v>
      </c>
      <c r="F142" s="43">
        <v>1.656175E-2</v>
      </c>
      <c r="G142" s="21">
        <f t="shared" si="12"/>
        <v>4.9536109181671597E-6</v>
      </c>
      <c r="H142" s="21">
        <f t="shared" si="13"/>
        <v>7.8107554934165488</v>
      </c>
      <c r="I142" s="21">
        <f t="shared" si="14"/>
        <v>3.4290754298307844</v>
      </c>
    </row>
    <row r="143" spans="1:9" x14ac:dyDescent="0.3">
      <c r="A143" s="37" t="s">
        <v>403</v>
      </c>
      <c r="B143" s="43">
        <v>7.1174310000000005E-2</v>
      </c>
      <c r="C143" s="21">
        <f t="shared" si="10"/>
        <v>1.8683306829538672E-5</v>
      </c>
      <c r="D143" s="43">
        <v>0</v>
      </c>
      <c r="E143" s="21">
        <f t="shared" si="11"/>
        <v>0</v>
      </c>
      <c r="F143" s="43">
        <v>0</v>
      </c>
      <c r="G143" s="21">
        <f t="shared" si="12"/>
        <v>0</v>
      </c>
      <c r="H143" s="43">
        <v>0</v>
      </c>
      <c r="I143" s="43">
        <v>0</v>
      </c>
    </row>
    <row r="144" spans="1:9" x14ac:dyDescent="0.3">
      <c r="A144" s="37" t="s">
        <v>366</v>
      </c>
      <c r="B144" s="43">
        <v>6.6299999999999998E-2</v>
      </c>
      <c r="C144" s="21">
        <f t="shared" si="10"/>
        <v>1.7403796999203978E-5</v>
      </c>
      <c r="D144" s="43">
        <v>0</v>
      </c>
      <c r="E144" s="21">
        <f t="shared" si="11"/>
        <v>0</v>
      </c>
      <c r="F144" s="43">
        <v>1.3052999999999999</v>
      </c>
      <c r="G144" s="21">
        <f t="shared" si="12"/>
        <v>3.9041455954132821E-4</v>
      </c>
      <c r="H144" s="43">
        <v>0</v>
      </c>
      <c r="I144" s="21">
        <f t="shared" si="14"/>
        <v>-0.94920707883245226</v>
      </c>
    </row>
    <row r="145" spans="1:9" x14ac:dyDescent="0.3">
      <c r="A145" s="37" t="s">
        <v>555</v>
      </c>
      <c r="B145" s="43">
        <v>6.2203359999999999E-2</v>
      </c>
      <c r="C145" s="21">
        <f t="shared" si="10"/>
        <v>1.6328426095149395E-5</v>
      </c>
      <c r="D145" s="43">
        <v>1.9366900000000003E-2</v>
      </c>
      <c r="E145" s="21">
        <f t="shared" si="11"/>
        <v>5.3537655264636531E-6</v>
      </c>
      <c r="F145" s="43">
        <v>2.55482E-2</v>
      </c>
      <c r="G145" s="21">
        <f t="shared" si="12"/>
        <v>7.6414534973368292E-6</v>
      </c>
      <c r="H145" s="21">
        <f t="shared" si="13"/>
        <v>2.2118387558153341</v>
      </c>
      <c r="I145" s="21">
        <f t="shared" si="14"/>
        <v>1.4347453049529908</v>
      </c>
    </row>
    <row r="146" spans="1:9" x14ac:dyDescent="0.3">
      <c r="A146" s="37" t="s">
        <v>351</v>
      </c>
      <c r="B146" s="43">
        <v>5.68069E-2</v>
      </c>
      <c r="C146" s="21">
        <f t="shared" si="10"/>
        <v>1.491185151966939E-5</v>
      </c>
      <c r="D146" s="43">
        <v>7.3869919999999992E-2</v>
      </c>
      <c r="E146" s="21">
        <f t="shared" si="11"/>
        <v>2.0420523219442853E-5</v>
      </c>
      <c r="F146" s="43">
        <v>0.14934155999999998</v>
      </c>
      <c r="G146" s="21">
        <f t="shared" si="12"/>
        <v>4.4667983887700022E-5</v>
      </c>
      <c r="H146" s="21">
        <f t="shared" si="13"/>
        <v>-0.23098738972507338</v>
      </c>
      <c r="I146" s="21">
        <f t="shared" si="14"/>
        <v>-0.61961760678005495</v>
      </c>
    </row>
    <row r="147" spans="1:9" x14ac:dyDescent="0.3">
      <c r="A147" s="37" t="s">
        <v>468</v>
      </c>
      <c r="B147" s="43">
        <v>5.2632309999999995E-2</v>
      </c>
      <c r="C147" s="21">
        <f t="shared" si="10"/>
        <v>1.3816018685357067E-5</v>
      </c>
      <c r="D147" s="43">
        <v>3.2199199999999997E-2</v>
      </c>
      <c r="E147" s="21">
        <f t="shared" si="11"/>
        <v>8.9011130815829278E-6</v>
      </c>
      <c r="F147" s="43">
        <v>6.7604750000000005E-2</v>
      </c>
      <c r="G147" s="21">
        <f t="shared" si="12"/>
        <v>2.0220546000269373E-5</v>
      </c>
      <c r="H147" s="21">
        <f t="shared" si="13"/>
        <v>0.63458439961241275</v>
      </c>
      <c r="I147" s="21">
        <f t="shared" si="14"/>
        <v>-0.22147023692861834</v>
      </c>
    </row>
    <row r="148" spans="1:9" x14ac:dyDescent="0.3">
      <c r="A148" s="37" t="s">
        <v>414</v>
      </c>
      <c r="B148" s="43">
        <v>5.1036370000000005E-2</v>
      </c>
      <c r="C148" s="21">
        <f t="shared" si="10"/>
        <v>1.339708330401605E-5</v>
      </c>
      <c r="D148" s="43">
        <v>1.0857003700000001</v>
      </c>
      <c r="E148" s="21">
        <f t="shared" si="11"/>
        <v>3.001298717386279E-4</v>
      </c>
      <c r="F148" s="43">
        <v>1.9446459999999999E-2</v>
      </c>
      <c r="G148" s="21">
        <f t="shared" si="12"/>
        <v>5.8164261974550354E-6</v>
      </c>
      <c r="H148" s="21">
        <f t="shared" si="13"/>
        <v>-0.9529922146015295</v>
      </c>
      <c r="I148" s="21">
        <f t="shared" si="14"/>
        <v>1.6244555564354646</v>
      </c>
    </row>
    <row r="149" spans="1:9" x14ac:dyDescent="0.3">
      <c r="A149" s="37" t="s">
        <v>526</v>
      </c>
      <c r="B149" s="43">
        <v>4.1006139999999996E-2</v>
      </c>
      <c r="C149" s="21">
        <f t="shared" si="10"/>
        <v>1.0764140818717017E-5</v>
      </c>
      <c r="D149" s="43">
        <v>6.7947770000000005E-2</v>
      </c>
      <c r="E149" s="21">
        <f t="shared" si="11"/>
        <v>1.878341028383898E-5</v>
      </c>
      <c r="F149" s="43">
        <v>6.9568000000000005E-2</v>
      </c>
      <c r="G149" s="21">
        <f t="shared" si="12"/>
        <v>2.0807753066859057E-5</v>
      </c>
      <c r="H149" s="21">
        <f t="shared" si="13"/>
        <v>-0.39650499199605826</v>
      </c>
      <c r="I149" s="21">
        <f t="shared" si="14"/>
        <v>-0.41056031508739654</v>
      </c>
    </row>
    <row r="150" spans="1:9" x14ac:dyDescent="0.3">
      <c r="A150" s="37" t="s">
        <v>352</v>
      </c>
      <c r="B150" s="43">
        <v>3.8423470000000001E-2</v>
      </c>
      <c r="C150" s="21">
        <f t="shared" si="10"/>
        <v>1.0086188112895991E-5</v>
      </c>
      <c r="D150" s="43">
        <v>0</v>
      </c>
      <c r="E150" s="21">
        <f t="shared" si="11"/>
        <v>0</v>
      </c>
      <c r="F150" s="43">
        <v>1.3836300000000001E-3</v>
      </c>
      <c r="G150" s="21">
        <f t="shared" si="12"/>
        <v>4.1384302230764423E-7</v>
      </c>
      <c r="H150" s="43">
        <v>0</v>
      </c>
      <c r="I150" s="21">
        <f t="shared" si="14"/>
        <v>26.770046905603376</v>
      </c>
    </row>
    <row r="151" spans="1:9" x14ac:dyDescent="0.3">
      <c r="A151" s="37" t="s">
        <v>560</v>
      </c>
      <c r="B151" s="43">
        <v>3.4680040000000002E-2</v>
      </c>
      <c r="C151" s="21">
        <f t="shared" si="10"/>
        <v>9.1035350842273614E-6</v>
      </c>
      <c r="D151" s="43">
        <v>1.5363190000000001E-2</v>
      </c>
      <c r="E151" s="21">
        <f t="shared" si="11"/>
        <v>4.2469841326444148E-6</v>
      </c>
      <c r="F151" s="43">
        <v>6.0774799999999997E-3</v>
      </c>
      <c r="G151" s="21">
        <f t="shared" si="12"/>
        <v>1.8177711463427806E-6</v>
      </c>
      <c r="H151" s="21">
        <f t="shared" si="13"/>
        <v>1.2573462933153858</v>
      </c>
      <c r="I151" s="21">
        <f t="shared" si="14"/>
        <v>4.7063190664551762</v>
      </c>
    </row>
    <row r="152" spans="1:9" x14ac:dyDescent="0.3">
      <c r="A152" s="37" t="s">
        <v>549</v>
      </c>
      <c r="B152" s="43">
        <v>3.1713680000000001E-2</v>
      </c>
      <c r="C152" s="21">
        <f t="shared" si="10"/>
        <v>8.3248634814135042E-6</v>
      </c>
      <c r="D152" s="43">
        <v>7.6906729999999993E-2</v>
      </c>
      <c r="E152" s="21">
        <f t="shared" si="11"/>
        <v>2.1260015791223577E-5</v>
      </c>
      <c r="F152" s="43">
        <v>0.20935428</v>
      </c>
      <c r="G152" s="21">
        <f t="shared" si="12"/>
        <v>6.2617757614565159E-5</v>
      </c>
      <c r="H152" s="21">
        <f t="shared" si="13"/>
        <v>-0.58763452821359063</v>
      </c>
      <c r="I152" s="21">
        <f t="shared" si="14"/>
        <v>-0.84851668664237478</v>
      </c>
    </row>
    <row r="153" spans="1:9" x14ac:dyDescent="0.3">
      <c r="A153" s="37" t="s">
        <v>527</v>
      </c>
      <c r="B153" s="43">
        <v>3.0993759999999999E-2</v>
      </c>
      <c r="C153" s="21">
        <f t="shared" si="10"/>
        <v>8.1358839710716182E-6</v>
      </c>
      <c r="D153" s="43">
        <v>6.1083589999999993E-2</v>
      </c>
      <c r="E153" s="21">
        <f t="shared" si="11"/>
        <v>1.6885883562916102E-5</v>
      </c>
      <c r="F153" s="43">
        <v>5.2096749999999997E-2</v>
      </c>
      <c r="G153" s="21">
        <f t="shared" si="12"/>
        <v>1.5582111165850526E-5</v>
      </c>
      <c r="H153" s="21">
        <f t="shared" si="13"/>
        <v>-0.49260087692946664</v>
      </c>
      <c r="I153" s="21">
        <f t="shared" si="14"/>
        <v>-0.4050730611794402</v>
      </c>
    </row>
    <row r="154" spans="1:9" x14ac:dyDescent="0.3">
      <c r="A154" s="37" t="s">
        <v>323</v>
      </c>
      <c r="B154" s="43">
        <v>3.0313669999999997E-2</v>
      </c>
      <c r="C154" s="21">
        <f t="shared" si="10"/>
        <v>7.9573598639647011E-6</v>
      </c>
      <c r="D154" s="43">
        <v>2.6999999999999999E-5</v>
      </c>
      <c r="E154" s="21">
        <f t="shared" si="11"/>
        <v>7.4638516858412344E-9</v>
      </c>
      <c r="F154" s="43">
        <v>1.9766092900000001</v>
      </c>
      <c r="G154" s="21">
        <f t="shared" si="12"/>
        <v>5.912028233667721E-4</v>
      </c>
      <c r="H154" s="21">
        <f t="shared" si="13"/>
        <v>1121.7285185185185</v>
      </c>
      <c r="I154" s="21">
        <f t="shared" si="14"/>
        <v>-0.98466380272856047</v>
      </c>
    </row>
    <row r="155" spans="1:9" x14ac:dyDescent="0.3">
      <c r="A155" s="37" t="s">
        <v>476</v>
      </c>
      <c r="B155" s="43">
        <v>2.7275480000000001E-2</v>
      </c>
      <c r="C155" s="21">
        <f t="shared" si="10"/>
        <v>7.159832835231496E-6</v>
      </c>
      <c r="D155" s="43">
        <v>0</v>
      </c>
      <c r="E155" s="21">
        <f t="shared" si="11"/>
        <v>0</v>
      </c>
      <c r="F155" s="43">
        <v>0</v>
      </c>
      <c r="G155" s="21">
        <f t="shared" si="12"/>
        <v>0</v>
      </c>
      <c r="H155" s="43">
        <v>0</v>
      </c>
      <c r="I155" s="43">
        <v>0</v>
      </c>
    </row>
    <row r="156" spans="1:9" x14ac:dyDescent="0.3">
      <c r="A156" s="37" t="s">
        <v>506</v>
      </c>
      <c r="B156" s="43">
        <v>2.61745E-2</v>
      </c>
      <c r="C156" s="21">
        <f t="shared" si="10"/>
        <v>6.8708248047611549E-6</v>
      </c>
      <c r="D156" s="43">
        <v>8.6588270000000009E-2</v>
      </c>
      <c r="E156" s="21">
        <f t="shared" si="11"/>
        <v>2.3936370556058371E-5</v>
      </c>
      <c r="F156" s="43">
        <v>5.9999999999999995E-4</v>
      </c>
      <c r="G156" s="21">
        <f t="shared" si="12"/>
        <v>1.7945969181398676E-7</v>
      </c>
      <c r="H156" s="21">
        <f t="shared" si="13"/>
        <v>-0.69771309670466919</v>
      </c>
      <c r="I156" s="21">
        <f t="shared" si="14"/>
        <v>42.624166666666667</v>
      </c>
    </row>
    <row r="157" spans="1:9" x14ac:dyDescent="0.3">
      <c r="A157" s="37" t="s">
        <v>400</v>
      </c>
      <c r="B157" s="43">
        <v>2.3882E-2</v>
      </c>
      <c r="C157" s="21">
        <f t="shared" si="10"/>
        <v>6.2690419296378501E-6</v>
      </c>
      <c r="D157" s="43">
        <v>0</v>
      </c>
      <c r="E157" s="21">
        <f t="shared" si="11"/>
        <v>0</v>
      </c>
      <c r="F157" s="43">
        <v>0</v>
      </c>
      <c r="G157" s="21">
        <f t="shared" si="12"/>
        <v>0</v>
      </c>
      <c r="H157" s="43">
        <v>0</v>
      </c>
      <c r="I157" s="43">
        <v>0</v>
      </c>
    </row>
    <row r="158" spans="1:9" x14ac:dyDescent="0.3">
      <c r="A158" s="37" t="s">
        <v>318</v>
      </c>
      <c r="B158" s="43">
        <v>2.1675E-2</v>
      </c>
      <c r="C158" s="21">
        <f t="shared" si="10"/>
        <v>5.6897028651243779E-6</v>
      </c>
      <c r="D158" s="43">
        <v>8.9999999999999993E-3</v>
      </c>
      <c r="E158" s="21">
        <f t="shared" si="11"/>
        <v>2.487950561947078E-6</v>
      </c>
      <c r="F158" s="43">
        <v>0.22677145000000001</v>
      </c>
      <c r="G158" s="21">
        <f t="shared" si="12"/>
        <v>6.7827224215351526E-5</v>
      </c>
      <c r="H158" s="21">
        <f t="shared" si="13"/>
        <v>1.4083333333333337</v>
      </c>
      <c r="I158" s="21">
        <f t="shared" si="14"/>
        <v>-0.90441918504291441</v>
      </c>
    </row>
    <row r="159" spans="1:9" x14ac:dyDescent="0.3">
      <c r="A159" s="37" t="s">
        <v>465</v>
      </c>
      <c r="B159" s="43">
        <v>2.1495730000000001E-2</v>
      </c>
      <c r="C159" s="21">
        <f t="shared" si="10"/>
        <v>5.642644363042217E-6</v>
      </c>
      <c r="D159" s="43">
        <v>0.195107</v>
      </c>
      <c r="E159" s="21">
        <f t="shared" si="11"/>
        <v>5.3935174476645396E-5</v>
      </c>
      <c r="F159" s="43">
        <v>1.7078876000000001</v>
      </c>
      <c r="G159" s="21">
        <f t="shared" si="12"/>
        <v>5.1082830391488258E-4</v>
      </c>
      <c r="H159" s="21">
        <f t="shared" si="13"/>
        <v>-0.88982594166277995</v>
      </c>
      <c r="I159" s="21">
        <f t="shared" si="14"/>
        <v>-0.98741384971704227</v>
      </c>
    </row>
    <row r="160" spans="1:9" x14ac:dyDescent="0.3">
      <c r="A160" s="37" t="s">
        <v>551</v>
      </c>
      <c r="B160" s="43">
        <v>2.1427999999999999E-2</v>
      </c>
      <c r="C160" s="21">
        <f t="shared" si="10"/>
        <v>5.6248651900293042E-6</v>
      </c>
      <c r="D160" s="43">
        <v>8.2147369999999997E-2</v>
      </c>
      <c r="E160" s="21">
        <f t="shared" si="11"/>
        <v>2.2708732817108282E-5</v>
      </c>
      <c r="F160" s="43">
        <v>3.029014E-2</v>
      </c>
      <c r="G160" s="21">
        <f t="shared" si="12"/>
        <v>9.0597653156708566E-6</v>
      </c>
      <c r="H160" s="21">
        <f t="shared" si="13"/>
        <v>-0.73915172208191204</v>
      </c>
      <c r="I160" s="21">
        <f t="shared" si="14"/>
        <v>-0.29257507558565266</v>
      </c>
    </row>
    <row r="161" spans="1:9" x14ac:dyDescent="0.3">
      <c r="A161" s="37" t="s">
        <v>378</v>
      </c>
      <c r="B161" s="43">
        <v>2.0646900000000003E-2</v>
      </c>
      <c r="C161" s="21">
        <f t="shared" si="10"/>
        <v>5.4198258863177181E-6</v>
      </c>
      <c r="D161" s="43">
        <v>0</v>
      </c>
      <c r="E161" s="21">
        <f t="shared" si="11"/>
        <v>0</v>
      </c>
      <c r="F161" s="43">
        <v>3.1208450000000002E-2</v>
      </c>
      <c r="G161" s="21">
        <f t="shared" si="12"/>
        <v>9.334431364987027E-6</v>
      </c>
      <c r="H161" s="43">
        <v>0</v>
      </c>
      <c r="I161" s="21">
        <f t="shared" si="14"/>
        <v>-0.33841956265050011</v>
      </c>
    </row>
    <row r="162" spans="1:9" x14ac:dyDescent="0.3">
      <c r="A162" s="37" t="s">
        <v>341</v>
      </c>
      <c r="B162" s="43">
        <v>2.0634949999999999E-2</v>
      </c>
      <c r="C162" s="21">
        <f t="shared" si="10"/>
        <v>5.4166890028465178E-6</v>
      </c>
      <c r="D162" s="43">
        <v>1.1185440000000001E-2</v>
      </c>
      <c r="E162" s="21">
        <f t="shared" si="11"/>
        <v>3.0920913037361478E-6</v>
      </c>
      <c r="F162" s="43">
        <v>3.835827E-2</v>
      </c>
      <c r="G162" s="21">
        <f t="shared" si="12"/>
        <v>1.1472938854529491E-5</v>
      </c>
      <c r="H162" s="21">
        <f t="shared" si="13"/>
        <v>0.84480449584459771</v>
      </c>
      <c r="I162" s="21">
        <f t="shared" si="14"/>
        <v>-0.46204690670356097</v>
      </c>
    </row>
    <row r="163" spans="1:9" x14ac:dyDescent="0.3">
      <c r="A163" s="37" t="s">
        <v>340</v>
      </c>
      <c r="B163" s="43">
        <v>2.0617169999999997E-2</v>
      </c>
      <c r="C163" s="21">
        <f t="shared" si="10"/>
        <v>5.4120217402425078E-6</v>
      </c>
      <c r="D163" s="43">
        <v>1.5694879999999998E-2</v>
      </c>
      <c r="E163" s="21">
        <f t="shared" si="11"/>
        <v>4.3386761684102168E-6</v>
      </c>
      <c r="F163" s="43">
        <v>1.3877879999999999E-2</v>
      </c>
      <c r="G163" s="21">
        <f t="shared" si="12"/>
        <v>4.1508667797191515E-6</v>
      </c>
      <c r="H163" s="21">
        <f t="shared" si="13"/>
        <v>0.31362393341013117</v>
      </c>
      <c r="I163" s="21">
        <f t="shared" si="14"/>
        <v>0.48561379691999051</v>
      </c>
    </row>
    <row r="164" spans="1:9" x14ac:dyDescent="0.3">
      <c r="A164" s="37" t="s">
        <v>337</v>
      </c>
      <c r="B164" s="43">
        <v>1.9090159999999998E-2</v>
      </c>
      <c r="C164" s="21">
        <f t="shared" si="10"/>
        <v>5.0111805327650652E-6</v>
      </c>
      <c r="D164" s="43">
        <v>7.2875699999999993E-3</v>
      </c>
      <c r="E164" s="21">
        <f t="shared" si="11"/>
        <v>2.0145682085254074E-6</v>
      </c>
      <c r="F164" s="43">
        <v>0</v>
      </c>
      <c r="G164" s="21">
        <f t="shared" si="12"/>
        <v>0</v>
      </c>
      <c r="H164" s="21">
        <f t="shared" si="13"/>
        <v>1.619550824211637</v>
      </c>
      <c r="I164" s="43">
        <v>0</v>
      </c>
    </row>
    <row r="165" spans="1:9" x14ac:dyDescent="0.3">
      <c r="A165" s="37" t="s">
        <v>558</v>
      </c>
      <c r="B165" s="43">
        <v>1.6848410000000001E-2</v>
      </c>
      <c r="C165" s="21">
        <f t="shared" si="10"/>
        <v>4.4227195686177732E-6</v>
      </c>
      <c r="D165" s="43">
        <v>1.1770579999999999E-2</v>
      </c>
      <c r="E165" s="21">
        <f t="shared" si="11"/>
        <v>3.2538467917158929E-6</v>
      </c>
      <c r="F165" s="43">
        <v>1.4E-3</v>
      </c>
      <c r="G165" s="21">
        <f t="shared" si="12"/>
        <v>4.1873928089930249E-7</v>
      </c>
      <c r="H165" s="21">
        <f t="shared" si="13"/>
        <v>0.43140015190415437</v>
      </c>
      <c r="I165" s="21">
        <f t="shared" si="14"/>
        <v>11.034578571428572</v>
      </c>
    </row>
    <row r="166" spans="1:9" x14ac:dyDescent="0.3">
      <c r="A166" s="37" t="s">
        <v>462</v>
      </c>
      <c r="B166" s="43">
        <v>1.4262E-2</v>
      </c>
      <c r="C166" s="21">
        <f t="shared" si="10"/>
        <v>3.743785110145508E-6</v>
      </c>
      <c r="D166" s="43">
        <v>1.41175E-2</v>
      </c>
      <c r="E166" s="21">
        <f t="shared" si="11"/>
        <v>3.9026268953653198E-6</v>
      </c>
      <c r="F166" s="43">
        <v>1.6219999999999998E-2</v>
      </c>
      <c r="G166" s="21">
        <f t="shared" si="12"/>
        <v>4.8513936687047756E-6</v>
      </c>
      <c r="H166" s="21">
        <f t="shared" si="13"/>
        <v>1.0235523286700854E-2</v>
      </c>
      <c r="I166" s="21">
        <f t="shared" si="14"/>
        <v>-0.12071516646115898</v>
      </c>
    </row>
    <row r="167" spans="1:9" x14ac:dyDescent="0.3">
      <c r="A167" s="37" t="s">
        <v>498</v>
      </c>
      <c r="B167" s="43">
        <v>1.4234999999999999E-2</v>
      </c>
      <c r="C167" s="21">
        <f t="shared" si="10"/>
        <v>3.7366975910055603E-6</v>
      </c>
      <c r="D167" s="43">
        <v>5.3389880000000001E-2</v>
      </c>
      <c r="E167" s="21">
        <f t="shared" si="11"/>
        <v>1.4759042438698564E-5</v>
      </c>
      <c r="F167" s="43">
        <v>4.4777259999999999E-2</v>
      </c>
      <c r="G167" s="21">
        <f t="shared" si="12"/>
        <v>1.3392855466457929E-5</v>
      </c>
      <c r="H167" s="21">
        <f t="shared" si="13"/>
        <v>-0.73337643763200067</v>
      </c>
      <c r="I167" s="21">
        <f t="shared" si="14"/>
        <v>-0.68209309814847985</v>
      </c>
    </row>
    <row r="168" spans="1:9" x14ac:dyDescent="0.3">
      <c r="A168" s="37" t="s">
        <v>482</v>
      </c>
      <c r="B168" s="43">
        <v>1.2452E-2</v>
      </c>
      <c r="C168" s="21">
        <f t="shared" si="10"/>
        <v>3.2686588270601503E-6</v>
      </c>
      <c r="D168" s="43">
        <v>0.84069587999999995</v>
      </c>
      <c r="E168" s="21">
        <f t="shared" si="11"/>
        <v>2.3240108745251038E-4</v>
      </c>
      <c r="F168" s="43">
        <v>0.15456137</v>
      </c>
      <c r="G168" s="21">
        <f t="shared" si="12"/>
        <v>4.6229226377579308E-5</v>
      </c>
      <c r="H168" s="21">
        <f t="shared" si="13"/>
        <v>-0.98518846077846844</v>
      </c>
      <c r="I168" s="21">
        <f t="shared" si="14"/>
        <v>-0.91943653190962271</v>
      </c>
    </row>
    <row r="169" spans="1:9" x14ac:dyDescent="0.3">
      <c r="A169" s="37" t="s">
        <v>406</v>
      </c>
      <c r="B169" s="43">
        <v>1.2007429999999999E-2</v>
      </c>
      <c r="C169" s="21">
        <f t="shared" si="10"/>
        <v>3.1519588869102841E-6</v>
      </c>
      <c r="D169" s="43">
        <v>6.1217399999999996E-3</v>
      </c>
      <c r="E169" s="21">
        <f t="shared" si="11"/>
        <v>1.6922873858993228E-6</v>
      </c>
      <c r="F169" s="43">
        <v>1.6745409999999999E-2</v>
      </c>
      <c r="G169" s="21">
        <f t="shared" si="12"/>
        <v>5.0085435298314207E-6</v>
      </c>
      <c r="H169" s="21">
        <f t="shared" si="13"/>
        <v>0.96144070149990046</v>
      </c>
      <c r="I169" s="21">
        <f t="shared" si="14"/>
        <v>-0.28294201216930492</v>
      </c>
    </row>
    <row r="170" spans="1:9" x14ac:dyDescent="0.3">
      <c r="A170" s="37" t="s">
        <v>552</v>
      </c>
      <c r="B170" s="43">
        <v>1.046248E-2</v>
      </c>
      <c r="C170" s="21">
        <f t="shared" si="10"/>
        <v>2.7464084167154097E-6</v>
      </c>
      <c r="D170" s="43">
        <v>3.625275E-2</v>
      </c>
      <c r="E170" s="21">
        <f t="shared" si="11"/>
        <v>1.0021672192736326E-5</v>
      </c>
      <c r="F170" s="43">
        <v>2.9481E-2</v>
      </c>
      <c r="G170" s="21">
        <f t="shared" si="12"/>
        <v>8.8177519572802415E-6</v>
      </c>
      <c r="H170" s="21">
        <f t="shared" si="13"/>
        <v>-0.71140175572887576</v>
      </c>
      <c r="I170" s="21">
        <f t="shared" si="14"/>
        <v>-0.64511108849767651</v>
      </c>
    </row>
    <row r="171" spans="1:9" x14ac:dyDescent="0.3">
      <c r="A171" s="37" t="s">
        <v>502</v>
      </c>
      <c r="B171" s="43">
        <v>1.0374950000000001E-2</v>
      </c>
      <c r="C171" s="21">
        <f t="shared" si="10"/>
        <v>2.723431729666536E-6</v>
      </c>
      <c r="D171" s="43">
        <v>1.518372E-2</v>
      </c>
      <c r="E171" s="21">
        <f t="shared" si="11"/>
        <v>4.1973716340496768E-6</v>
      </c>
      <c r="F171" s="43">
        <v>9.788065E-2</v>
      </c>
      <c r="G171" s="21">
        <f t="shared" si="12"/>
        <v>2.9276052139254508E-5</v>
      </c>
      <c r="H171" s="21">
        <f t="shared" si="13"/>
        <v>-0.31670565579449561</v>
      </c>
      <c r="I171" s="21">
        <f t="shared" si="14"/>
        <v>-0.89400407537138338</v>
      </c>
    </row>
    <row r="172" spans="1:9" x14ac:dyDescent="0.3">
      <c r="A172" s="37" t="s">
        <v>346</v>
      </c>
      <c r="B172" s="43">
        <v>8.9928500000000001E-3</v>
      </c>
      <c r="C172" s="21">
        <f t="shared" si="10"/>
        <v>2.3606294999138993E-6</v>
      </c>
      <c r="D172" s="43">
        <v>6.1899999999999998E-4</v>
      </c>
      <c r="E172" s="21">
        <f t="shared" si="11"/>
        <v>1.7111571087169348E-7</v>
      </c>
      <c r="F172" s="43">
        <v>7.8299700000000003E-3</v>
      </c>
      <c r="G172" s="21">
        <f t="shared" si="12"/>
        <v>2.3419400051879368E-6</v>
      </c>
      <c r="H172" s="21">
        <f t="shared" si="13"/>
        <v>13.528029079159936</v>
      </c>
      <c r="I172" s="21">
        <f t="shared" si="14"/>
        <v>0.1485165332689653</v>
      </c>
    </row>
    <row r="173" spans="1:9" x14ac:dyDescent="0.3">
      <c r="A173" s="37" t="s">
        <v>455</v>
      </c>
      <c r="B173" s="43">
        <v>7.6499999999999997E-3</v>
      </c>
      <c r="C173" s="21">
        <f t="shared" si="10"/>
        <v>2.0081304229850747E-6</v>
      </c>
      <c r="D173" s="43">
        <v>3.1120000000000002E-3</v>
      </c>
      <c r="E173" s="21">
        <f t="shared" si="11"/>
        <v>8.602780165310342E-7</v>
      </c>
      <c r="F173" s="43">
        <v>0</v>
      </c>
      <c r="G173" s="21">
        <f t="shared" si="12"/>
        <v>0</v>
      </c>
      <c r="H173" s="21">
        <f t="shared" si="13"/>
        <v>1.4582262210796912</v>
      </c>
      <c r="I173" s="43">
        <v>0</v>
      </c>
    </row>
    <row r="174" spans="1:9" x14ac:dyDescent="0.3">
      <c r="A174" s="37" t="s">
        <v>553</v>
      </c>
      <c r="B174" s="43">
        <v>6.3680000000000004E-3</v>
      </c>
      <c r="C174" s="21">
        <f t="shared" si="10"/>
        <v>1.6716045141920203E-6</v>
      </c>
      <c r="D174" s="43">
        <v>3.229013E-2</v>
      </c>
      <c r="E174" s="21">
        <f t="shared" si="11"/>
        <v>8.9262496754271334E-6</v>
      </c>
      <c r="F174" s="43">
        <v>3.3803260000000002E-2</v>
      </c>
      <c r="G174" s="21">
        <f t="shared" si="12"/>
        <v>1.0110537703180112E-5</v>
      </c>
      <c r="H174" s="21">
        <f t="shared" si="13"/>
        <v>-0.80278803460995662</v>
      </c>
      <c r="I174" s="21">
        <f t="shared" si="14"/>
        <v>-0.81161580273618583</v>
      </c>
    </row>
    <row r="175" spans="1:9" x14ac:dyDescent="0.3">
      <c r="A175" s="37" t="s">
        <v>413</v>
      </c>
      <c r="B175" s="43">
        <v>6.3415699999999995E-3</v>
      </c>
      <c r="C175" s="21">
        <f t="shared" si="10"/>
        <v>1.6646666204561384E-6</v>
      </c>
      <c r="D175" s="43">
        <v>7.3677999999999993E-2</v>
      </c>
      <c r="E175" s="21">
        <f t="shared" si="11"/>
        <v>2.0367469055904089E-5</v>
      </c>
      <c r="F175" s="43">
        <v>11.40005869</v>
      </c>
      <c r="G175" s="21">
        <f t="shared" si="12"/>
        <v>3.4097516986146032E-3</v>
      </c>
      <c r="H175" s="21">
        <f t="shared" si="13"/>
        <v>-0.91392858112326614</v>
      </c>
      <c r="I175" s="21">
        <f t="shared" si="14"/>
        <v>-0.99944372479366594</v>
      </c>
    </row>
    <row r="176" spans="1:9" x14ac:dyDescent="0.3">
      <c r="A176" s="37" t="s">
        <v>342</v>
      </c>
      <c r="B176" s="43">
        <v>5.4110399999999998E-3</v>
      </c>
      <c r="C176" s="21">
        <f t="shared" si="10"/>
        <v>1.4204018358155762E-6</v>
      </c>
      <c r="D176" s="43">
        <v>0</v>
      </c>
      <c r="E176" s="21">
        <f t="shared" si="11"/>
        <v>0</v>
      </c>
      <c r="F176" s="43">
        <v>0.61369056000000011</v>
      </c>
      <c r="G176" s="21">
        <f t="shared" si="12"/>
        <v>1.8355453127792164E-4</v>
      </c>
      <c r="H176" s="43">
        <v>0</v>
      </c>
      <c r="I176" s="21">
        <f t="shared" si="14"/>
        <v>-0.99118278762508583</v>
      </c>
    </row>
    <row r="177" spans="1:9" x14ac:dyDescent="0.3">
      <c r="A177" s="37" t="s">
        <v>550</v>
      </c>
      <c r="B177" s="43">
        <v>5.274E-3</v>
      </c>
      <c r="C177" s="21">
        <f t="shared" si="10"/>
        <v>1.3844287386697103E-6</v>
      </c>
      <c r="D177" s="43">
        <v>1.276E-3</v>
      </c>
      <c r="E177" s="21">
        <f t="shared" si="11"/>
        <v>3.5273610189383021E-7</v>
      </c>
      <c r="F177" s="43">
        <v>9.7199999999999995E-3</v>
      </c>
      <c r="G177" s="21">
        <f t="shared" si="12"/>
        <v>2.9072470073865857E-6</v>
      </c>
      <c r="H177" s="21">
        <f t="shared" si="13"/>
        <v>3.1332288401253923</v>
      </c>
      <c r="I177" s="21">
        <f t="shared" si="14"/>
        <v>-0.45740740740740737</v>
      </c>
    </row>
    <row r="178" spans="1:9" x14ac:dyDescent="0.3">
      <c r="A178" s="37" t="s">
        <v>354</v>
      </c>
      <c r="B178" s="43">
        <v>4.27459E-3</v>
      </c>
      <c r="C178" s="21">
        <f t="shared" si="10"/>
        <v>1.1220829052010157E-6</v>
      </c>
      <c r="D178" s="43">
        <v>0.33443459999999997</v>
      </c>
      <c r="E178" s="21">
        <f t="shared" si="11"/>
        <v>9.2450750111616251E-5</v>
      </c>
      <c r="F178" s="43">
        <v>1.4059549999999999E-2</v>
      </c>
      <c r="G178" s="21">
        <f t="shared" si="12"/>
        <v>4.2052041834055632E-6</v>
      </c>
      <c r="H178" s="21">
        <f t="shared" si="13"/>
        <v>-0.98721845765958427</v>
      </c>
      <c r="I178" s="21">
        <f t="shared" si="14"/>
        <v>-0.69596537584773333</v>
      </c>
    </row>
    <row r="179" spans="1:9" x14ac:dyDescent="0.3">
      <c r="A179" s="37" t="s">
        <v>411</v>
      </c>
      <c r="B179" s="43">
        <v>3.7664400000000002E-3</v>
      </c>
      <c r="C179" s="21">
        <f t="shared" si="10"/>
        <v>9.886931699801184E-7</v>
      </c>
      <c r="D179" s="43">
        <v>1.0952999999999999E-2</v>
      </c>
      <c r="E179" s="21">
        <f t="shared" si="11"/>
        <v>3.0278358338895937E-6</v>
      </c>
      <c r="F179" s="43">
        <v>0</v>
      </c>
      <c r="G179" s="21">
        <f t="shared" si="12"/>
        <v>0</v>
      </c>
      <c r="H179" s="21">
        <f t="shared" si="13"/>
        <v>-0.65612708846891254</v>
      </c>
      <c r="I179" s="43">
        <v>0</v>
      </c>
    </row>
    <row r="180" spans="1:9" x14ac:dyDescent="0.3">
      <c r="A180" s="37" t="s">
        <v>365</v>
      </c>
      <c r="B180" s="43">
        <v>3.67907E-3</v>
      </c>
      <c r="C180" s="21">
        <f t="shared" si="10"/>
        <v>9.6575848304466658E-7</v>
      </c>
      <c r="D180" s="43">
        <v>0</v>
      </c>
      <c r="E180" s="21">
        <f t="shared" si="11"/>
        <v>0</v>
      </c>
      <c r="F180" s="43">
        <v>0</v>
      </c>
      <c r="G180" s="21">
        <f t="shared" si="12"/>
        <v>0</v>
      </c>
      <c r="H180" s="43">
        <v>0</v>
      </c>
      <c r="I180" s="43">
        <v>0</v>
      </c>
    </row>
    <row r="181" spans="1:9" x14ac:dyDescent="0.3">
      <c r="A181" s="37" t="s">
        <v>371</v>
      </c>
      <c r="B181" s="43">
        <v>2.8E-3</v>
      </c>
      <c r="C181" s="21">
        <f t="shared" si="10"/>
        <v>7.3500198488342598E-7</v>
      </c>
      <c r="D181" s="43">
        <v>8.9999999999999998E-4</v>
      </c>
      <c r="E181" s="21">
        <f t="shared" si="11"/>
        <v>2.487950561947078E-7</v>
      </c>
      <c r="F181" s="43">
        <v>0</v>
      </c>
      <c r="G181" s="21">
        <f t="shared" si="12"/>
        <v>0</v>
      </c>
      <c r="H181" s="21">
        <f t="shared" si="13"/>
        <v>2.1111111111111112</v>
      </c>
      <c r="I181" s="43">
        <v>0</v>
      </c>
    </row>
    <row r="182" spans="1:9" x14ac:dyDescent="0.3">
      <c r="A182" s="37" t="s">
        <v>473</v>
      </c>
      <c r="B182" s="43">
        <v>2.7299999999999998E-3</v>
      </c>
      <c r="C182" s="21">
        <f t="shared" si="10"/>
        <v>7.1662693526134029E-7</v>
      </c>
      <c r="D182" s="43">
        <v>4.2668699999999999E-3</v>
      </c>
      <c r="E182" s="21">
        <f t="shared" si="11"/>
        <v>1.1795290682505698E-6</v>
      </c>
      <c r="F182" s="43">
        <v>1.6100000000000001E-3</v>
      </c>
      <c r="G182" s="21">
        <f t="shared" si="12"/>
        <v>4.8155017303419786E-7</v>
      </c>
      <c r="H182" s="21">
        <f t="shared" si="13"/>
        <v>-0.36018674110061943</v>
      </c>
      <c r="I182" s="21">
        <f t="shared" si="14"/>
        <v>0.69565217391304324</v>
      </c>
    </row>
    <row r="183" spans="1:9" x14ac:dyDescent="0.3">
      <c r="A183" s="37" t="s">
        <v>377</v>
      </c>
      <c r="B183" s="43">
        <v>1.8749999999999999E-3</v>
      </c>
      <c r="C183" s="21">
        <f t="shared" si="10"/>
        <v>4.9218882916300848E-7</v>
      </c>
      <c r="D183" s="43">
        <v>7.5484200000000001E-3</v>
      </c>
      <c r="E183" s="21">
        <f t="shared" si="11"/>
        <v>2.0866773089791736E-6</v>
      </c>
      <c r="F183" s="43">
        <v>1.8686999999999999E-2</v>
      </c>
      <c r="G183" s="21">
        <f t="shared" si="12"/>
        <v>5.5892721015466178E-6</v>
      </c>
      <c r="H183" s="21">
        <f t="shared" si="13"/>
        <v>-0.75160364685589831</v>
      </c>
      <c r="I183" s="21">
        <f t="shared" si="14"/>
        <v>-0.89966286723390598</v>
      </c>
    </row>
    <row r="184" spans="1:9" x14ac:dyDescent="0.3">
      <c r="A184" s="37" t="s">
        <v>360</v>
      </c>
      <c r="B184" s="43">
        <v>1.8495E-3</v>
      </c>
      <c r="C184" s="21">
        <f t="shared" si="10"/>
        <v>4.8549506108639157E-7</v>
      </c>
      <c r="D184" s="43">
        <v>0</v>
      </c>
      <c r="E184" s="21">
        <f t="shared" si="11"/>
        <v>0</v>
      </c>
      <c r="F184" s="43">
        <v>0</v>
      </c>
      <c r="G184" s="21">
        <f t="shared" si="12"/>
        <v>0</v>
      </c>
      <c r="H184" s="43">
        <v>0</v>
      </c>
      <c r="I184" s="43">
        <v>0</v>
      </c>
    </row>
    <row r="185" spans="1:9" x14ac:dyDescent="0.3">
      <c r="A185" s="37" t="s">
        <v>350</v>
      </c>
      <c r="B185" s="43">
        <v>1.0299E-3</v>
      </c>
      <c r="C185" s="21">
        <f t="shared" si="10"/>
        <v>2.7034948008265734E-7</v>
      </c>
      <c r="D185" s="43">
        <v>2.6651000000000001E-3</v>
      </c>
      <c r="E185" s="21">
        <f t="shared" si="11"/>
        <v>7.367374491827954E-7</v>
      </c>
      <c r="F185" s="43">
        <v>8.7752699999999999E-3</v>
      </c>
      <c r="G185" s="21">
        <f t="shared" si="12"/>
        <v>2.6246787496408731E-6</v>
      </c>
      <c r="H185" s="21">
        <f t="shared" si="13"/>
        <v>-0.61356046677422982</v>
      </c>
      <c r="I185" s="21">
        <f t="shared" si="14"/>
        <v>-0.88263608982971464</v>
      </c>
    </row>
    <row r="186" spans="1:9" x14ac:dyDescent="0.3">
      <c r="A186" s="37" t="s">
        <v>449</v>
      </c>
      <c r="B186" s="43">
        <v>9.0816999999999992E-4</v>
      </c>
      <c r="C186" s="21">
        <f t="shared" si="10"/>
        <v>2.3839526878985034E-7</v>
      </c>
      <c r="D186" s="43">
        <v>7.9659999999999995E-2</v>
      </c>
      <c r="E186" s="21">
        <f t="shared" si="11"/>
        <v>2.2021126862744913E-5</v>
      </c>
      <c r="F186" s="43">
        <v>0</v>
      </c>
      <c r="G186" s="21">
        <f t="shared" si="12"/>
        <v>0</v>
      </c>
      <c r="H186" s="21">
        <f t="shared" si="13"/>
        <v>-0.98859942254581978</v>
      </c>
      <c r="I186" s="43">
        <v>0</v>
      </c>
    </row>
    <row r="187" spans="1:9" x14ac:dyDescent="0.3">
      <c r="A187" s="37" t="s">
        <v>397</v>
      </c>
      <c r="B187" s="43">
        <v>4.0999999999999999E-4</v>
      </c>
      <c r="C187" s="21">
        <f t="shared" si="10"/>
        <v>1.0762529064364453E-7</v>
      </c>
      <c r="D187" s="43">
        <v>1.0880000000000001E-5</v>
      </c>
      <c r="E187" s="21">
        <f t="shared" si="11"/>
        <v>3.0076557904426901E-9</v>
      </c>
      <c r="F187" s="43">
        <v>9.3731700000000001E-3</v>
      </c>
      <c r="G187" s="21">
        <f t="shared" si="12"/>
        <v>2.803510332533511E-6</v>
      </c>
      <c r="H187" s="21">
        <f t="shared" si="13"/>
        <v>36.683823529411761</v>
      </c>
      <c r="I187" s="21">
        <f t="shared" si="14"/>
        <v>-0.9562581282533017</v>
      </c>
    </row>
    <row r="188" spans="1:9" x14ac:dyDescent="0.3">
      <c r="A188" s="37" t="s">
        <v>458</v>
      </c>
      <c r="B188" s="43">
        <v>4.0000000000000002E-4</v>
      </c>
      <c r="C188" s="21">
        <f t="shared" si="10"/>
        <v>1.0500028355477516E-7</v>
      </c>
      <c r="D188" s="43">
        <v>2.0000000000000001E-4</v>
      </c>
      <c r="E188" s="21">
        <f t="shared" si="11"/>
        <v>5.528779026549063E-8</v>
      </c>
      <c r="F188" s="43">
        <v>0</v>
      </c>
      <c r="G188" s="21">
        <f t="shared" si="12"/>
        <v>0</v>
      </c>
      <c r="H188" s="21">
        <f t="shared" si="13"/>
        <v>1</v>
      </c>
      <c r="I188" s="43">
        <v>0</v>
      </c>
    </row>
    <row r="189" spans="1:9" x14ac:dyDescent="0.3">
      <c r="A189" s="37" t="s">
        <v>349</v>
      </c>
      <c r="B189" s="43">
        <v>1.22E-4</v>
      </c>
      <c r="C189" s="21">
        <f t="shared" si="10"/>
        <v>3.2025086484206416E-8</v>
      </c>
      <c r="D189" s="43">
        <v>7.5567500000000001E-3</v>
      </c>
      <c r="E189" s="21">
        <f t="shared" si="11"/>
        <v>2.0889800454437315E-6</v>
      </c>
      <c r="F189" s="43">
        <v>1.7777299999999999E-3</v>
      </c>
      <c r="G189" s="21">
        <f t="shared" si="12"/>
        <v>5.3171812988079784E-7</v>
      </c>
      <c r="H189" s="21">
        <f t="shared" si="13"/>
        <v>-0.98385549343302348</v>
      </c>
      <c r="I189" s="21">
        <f t="shared" si="14"/>
        <v>-0.93137315565355816</v>
      </c>
    </row>
    <row r="190" spans="1:9" x14ac:dyDescent="0.3">
      <c r="A190" s="37" t="s">
        <v>405</v>
      </c>
      <c r="B190" s="43">
        <v>1.5E-5</v>
      </c>
      <c r="C190" s="21">
        <f t="shared" si="10"/>
        <v>3.937510633304068E-9</v>
      </c>
      <c r="D190" s="43">
        <v>0</v>
      </c>
      <c r="E190" s="21">
        <f t="shared" si="11"/>
        <v>0</v>
      </c>
      <c r="F190" s="43">
        <v>3.5645199999999995E-2</v>
      </c>
      <c r="G190" s="21">
        <f t="shared" si="12"/>
        <v>1.0661461011079868E-5</v>
      </c>
      <c r="H190" s="43">
        <v>0</v>
      </c>
      <c r="I190" s="21">
        <f t="shared" si="14"/>
        <v>-0.99957918597735462</v>
      </c>
    </row>
    <row r="191" spans="1:9" x14ac:dyDescent="0.3">
      <c r="A191" s="37" t="s">
        <v>321</v>
      </c>
      <c r="B191" s="43">
        <v>0</v>
      </c>
      <c r="C191" s="21">
        <f t="shared" si="10"/>
        <v>0</v>
      </c>
      <c r="D191" s="43">
        <v>0</v>
      </c>
      <c r="E191" s="21">
        <f t="shared" si="11"/>
        <v>0</v>
      </c>
      <c r="F191" s="43">
        <v>1.274089E-2</v>
      </c>
      <c r="G191" s="21">
        <f t="shared" si="12"/>
        <v>3.81079365472651E-6</v>
      </c>
      <c r="H191" s="43">
        <v>0</v>
      </c>
      <c r="I191" s="21">
        <f t="shared" si="14"/>
        <v>-1</v>
      </c>
    </row>
    <row r="192" spans="1:9" x14ac:dyDescent="0.3">
      <c r="A192" s="37" t="s">
        <v>322</v>
      </c>
      <c r="B192" s="43">
        <v>0</v>
      </c>
      <c r="C192" s="21">
        <f t="shared" si="10"/>
        <v>0</v>
      </c>
      <c r="D192" s="43">
        <v>0.38693715999999995</v>
      </c>
      <c r="E192" s="21">
        <f t="shared" si="11"/>
        <v>1.0696450274002293E-4</v>
      </c>
      <c r="F192" s="43">
        <v>0.17249614999999999</v>
      </c>
      <c r="G192" s="21">
        <f t="shared" si="12"/>
        <v>5.1593509863498723E-5</v>
      </c>
      <c r="H192" s="21">
        <f t="shared" si="13"/>
        <v>-1</v>
      </c>
      <c r="I192" s="21">
        <f t="shared" si="14"/>
        <v>-1</v>
      </c>
    </row>
    <row r="193" spans="1:9" x14ac:dyDescent="0.3">
      <c r="A193" s="37" t="s">
        <v>325</v>
      </c>
      <c r="B193" s="43">
        <v>0</v>
      </c>
      <c r="C193" s="21">
        <f t="shared" si="10"/>
        <v>0</v>
      </c>
      <c r="D193" s="43">
        <v>1.519865</v>
      </c>
      <c r="E193" s="21">
        <f t="shared" si="11"/>
        <v>4.2014988675929954E-4</v>
      </c>
      <c r="F193" s="43">
        <v>0</v>
      </c>
      <c r="G193" s="21">
        <f t="shared" si="12"/>
        <v>0</v>
      </c>
      <c r="H193" s="21">
        <f t="shared" si="13"/>
        <v>-1</v>
      </c>
      <c r="I193" s="43">
        <v>0</v>
      </c>
    </row>
    <row r="194" spans="1:9" x14ac:dyDescent="0.3">
      <c r="A194" s="37" t="s">
        <v>326</v>
      </c>
      <c r="B194" s="43">
        <v>0</v>
      </c>
      <c r="C194" s="21">
        <f t="shared" si="10"/>
        <v>0</v>
      </c>
      <c r="D194" s="43">
        <v>0</v>
      </c>
      <c r="E194" s="21">
        <f t="shared" si="11"/>
        <v>0</v>
      </c>
      <c r="F194" s="43">
        <v>0</v>
      </c>
      <c r="G194" s="21">
        <f t="shared" si="12"/>
        <v>0</v>
      </c>
      <c r="H194" s="43">
        <v>0</v>
      </c>
      <c r="I194" s="43">
        <v>0</v>
      </c>
    </row>
    <row r="195" spans="1:9" x14ac:dyDescent="0.3">
      <c r="A195" s="37" t="s">
        <v>328</v>
      </c>
      <c r="B195" s="43">
        <v>0</v>
      </c>
      <c r="C195" s="21">
        <f t="shared" si="10"/>
        <v>0</v>
      </c>
      <c r="D195" s="43">
        <v>0.17676923</v>
      </c>
      <c r="E195" s="21">
        <f t="shared" si="11"/>
        <v>4.8865900568161365E-5</v>
      </c>
      <c r="F195" s="43">
        <v>8.3100000000000003E-4</v>
      </c>
      <c r="G195" s="21">
        <f t="shared" si="12"/>
        <v>2.4855167316237168E-7</v>
      </c>
      <c r="H195" s="21">
        <f t="shared" si="13"/>
        <v>-1</v>
      </c>
      <c r="I195" s="21">
        <f t="shared" si="14"/>
        <v>-1</v>
      </c>
    </row>
    <row r="196" spans="1:9" x14ac:dyDescent="0.3">
      <c r="A196" s="37" t="s">
        <v>329</v>
      </c>
      <c r="B196" s="43">
        <v>0</v>
      </c>
      <c r="C196" s="21">
        <f t="shared" si="10"/>
        <v>0</v>
      </c>
      <c r="D196" s="43">
        <v>0</v>
      </c>
      <c r="E196" s="21">
        <f t="shared" si="11"/>
        <v>0</v>
      </c>
      <c r="F196" s="43">
        <v>7.5894200000000004E-3</v>
      </c>
      <c r="G196" s="21">
        <f t="shared" si="12"/>
        <v>2.2699916237448461E-6</v>
      </c>
      <c r="H196" s="43">
        <v>0</v>
      </c>
      <c r="I196" s="21">
        <f t="shared" si="14"/>
        <v>-1</v>
      </c>
    </row>
    <row r="197" spans="1:9" x14ac:dyDescent="0.3">
      <c r="A197" s="37" t="s">
        <v>331</v>
      </c>
      <c r="B197" s="43">
        <v>0</v>
      </c>
      <c r="C197" s="21">
        <f t="shared" si="10"/>
        <v>0</v>
      </c>
      <c r="D197" s="43">
        <v>0</v>
      </c>
      <c r="E197" s="21">
        <f t="shared" si="11"/>
        <v>0</v>
      </c>
      <c r="F197" s="43">
        <v>0</v>
      </c>
      <c r="G197" s="21">
        <f t="shared" si="12"/>
        <v>0</v>
      </c>
      <c r="H197" s="43">
        <v>0</v>
      </c>
      <c r="I197" s="43">
        <v>0</v>
      </c>
    </row>
    <row r="198" spans="1:9" x14ac:dyDescent="0.3">
      <c r="A198" s="37" t="s">
        <v>332</v>
      </c>
      <c r="B198" s="43">
        <v>0</v>
      </c>
      <c r="C198" s="21">
        <f t="shared" si="10"/>
        <v>0</v>
      </c>
      <c r="D198" s="43">
        <v>0</v>
      </c>
      <c r="E198" s="21">
        <f t="shared" si="11"/>
        <v>0</v>
      </c>
      <c r="F198" s="43">
        <v>2.2551199999999998E-3</v>
      </c>
      <c r="G198" s="21">
        <f t="shared" si="12"/>
        <v>6.7450523367259635E-7</v>
      </c>
      <c r="H198" s="43">
        <v>0</v>
      </c>
      <c r="I198" s="21">
        <f t="shared" si="14"/>
        <v>-1</v>
      </c>
    </row>
    <row r="199" spans="1:9" x14ac:dyDescent="0.3">
      <c r="A199" s="37" t="s">
        <v>333</v>
      </c>
      <c r="B199" s="43">
        <v>0</v>
      </c>
      <c r="C199" s="21">
        <f t="shared" si="10"/>
        <v>0</v>
      </c>
      <c r="D199" s="43">
        <v>0</v>
      </c>
      <c r="E199" s="21">
        <f t="shared" si="11"/>
        <v>0</v>
      </c>
      <c r="F199" s="43">
        <v>0</v>
      </c>
      <c r="G199" s="21">
        <f t="shared" si="12"/>
        <v>0</v>
      </c>
      <c r="H199" s="43">
        <v>0</v>
      </c>
      <c r="I199" s="43">
        <v>0</v>
      </c>
    </row>
    <row r="200" spans="1:9" x14ac:dyDescent="0.3">
      <c r="A200" s="37" t="s">
        <v>335</v>
      </c>
      <c r="B200" s="43">
        <v>0</v>
      </c>
      <c r="C200" s="21">
        <f t="shared" ref="C200:C263" si="15">(B200/$B$272)</f>
        <v>0</v>
      </c>
      <c r="D200" s="43">
        <v>0</v>
      </c>
      <c r="E200" s="21">
        <f t="shared" ref="E200:E263" si="16">(D200/$D$272)</f>
        <v>0</v>
      </c>
      <c r="F200" s="43">
        <v>0</v>
      </c>
      <c r="G200" s="21">
        <f t="shared" ref="G200:G263" si="17">(F200/$F$272)</f>
        <v>0</v>
      </c>
      <c r="H200" s="43">
        <v>0</v>
      </c>
      <c r="I200" s="43">
        <v>0</v>
      </c>
    </row>
    <row r="201" spans="1:9" x14ac:dyDescent="0.3">
      <c r="A201" s="37" t="s">
        <v>336</v>
      </c>
      <c r="B201" s="43">
        <v>0</v>
      </c>
      <c r="C201" s="21">
        <f t="shared" si="15"/>
        <v>0</v>
      </c>
      <c r="D201" s="43">
        <v>0</v>
      </c>
      <c r="E201" s="21">
        <f t="shared" si="16"/>
        <v>0</v>
      </c>
      <c r="F201" s="43">
        <v>2.7147199999999999E-3</v>
      </c>
      <c r="G201" s="21">
        <f t="shared" si="17"/>
        <v>8.1197135760211028E-7</v>
      </c>
      <c r="H201" s="43">
        <v>0</v>
      </c>
      <c r="I201" s="21">
        <f t="shared" ref="I201:I263" si="18">(B201/F201)-1</f>
        <v>-1</v>
      </c>
    </row>
    <row r="202" spans="1:9" x14ac:dyDescent="0.3">
      <c r="A202" s="37" t="s">
        <v>339</v>
      </c>
      <c r="B202" s="43">
        <v>0</v>
      </c>
      <c r="C202" s="21">
        <f t="shared" si="15"/>
        <v>0</v>
      </c>
      <c r="D202" s="43">
        <v>1.722829E-2</v>
      </c>
      <c r="E202" s="21">
        <f t="shared" si="16"/>
        <v>4.7625704207652475E-6</v>
      </c>
      <c r="F202" s="43">
        <v>4.6419820000000001E-2</v>
      </c>
      <c r="G202" s="21">
        <f t="shared" si="17"/>
        <v>1.38841443187679E-5</v>
      </c>
      <c r="H202" s="21">
        <f t="shared" ref="H202:H261" si="19">(B202/D202)-1</f>
        <v>-1</v>
      </c>
      <c r="I202" s="21">
        <f t="shared" si="18"/>
        <v>-1</v>
      </c>
    </row>
    <row r="203" spans="1:9" x14ac:dyDescent="0.3">
      <c r="A203" s="37" t="s">
        <v>347</v>
      </c>
      <c r="B203" s="43">
        <v>0</v>
      </c>
      <c r="C203" s="21">
        <f t="shared" si="15"/>
        <v>0</v>
      </c>
      <c r="D203" s="43">
        <v>0</v>
      </c>
      <c r="E203" s="21">
        <f t="shared" si="16"/>
        <v>0</v>
      </c>
      <c r="F203" s="43">
        <v>0</v>
      </c>
      <c r="G203" s="21">
        <f t="shared" si="17"/>
        <v>0</v>
      </c>
      <c r="H203" s="43">
        <v>0</v>
      </c>
      <c r="I203" s="43">
        <v>0</v>
      </c>
    </row>
    <row r="204" spans="1:9" x14ac:dyDescent="0.3">
      <c r="A204" s="37" t="s">
        <v>356</v>
      </c>
      <c r="B204" s="43">
        <v>0</v>
      </c>
      <c r="C204" s="21">
        <f t="shared" si="15"/>
        <v>0</v>
      </c>
      <c r="D204" s="43">
        <v>0</v>
      </c>
      <c r="E204" s="21">
        <f t="shared" si="16"/>
        <v>0</v>
      </c>
      <c r="F204" s="43">
        <v>0</v>
      </c>
      <c r="G204" s="21">
        <f t="shared" si="17"/>
        <v>0</v>
      </c>
      <c r="H204" s="43">
        <v>0</v>
      </c>
      <c r="I204" s="43">
        <v>0</v>
      </c>
    </row>
    <row r="205" spans="1:9" x14ac:dyDescent="0.3">
      <c r="A205" s="37" t="s">
        <v>358</v>
      </c>
      <c r="B205" s="43">
        <v>0</v>
      </c>
      <c r="C205" s="21">
        <f t="shared" si="15"/>
        <v>0</v>
      </c>
      <c r="D205" s="43">
        <v>0</v>
      </c>
      <c r="E205" s="21">
        <f t="shared" si="16"/>
        <v>0</v>
      </c>
      <c r="F205" s="43">
        <v>3.9300000000000003E-3</v>
      </c>
      <c r="G205" s="21">
        <f t="shared" si="17"/>
        <v>1.1754609813816136E-6</v>
      </c>
      <c r="H205" s="43">
        <v>0</v>
      </c>
      <c r="I205" s="21">
        <f t="shared" si="18"/>
        <v>-1</v>
      </c>
    </row>
    <row r="206" spans="1:9" x14ac:dyDescent="0.3">
      <c r="A206" s="37" t="s">
        <v>359</v>
      </c>
      <c r="B206" s="43">
        <v>0</v>
      </c>
      <c r="C206" s="21">
        <f t="shared" si="15"/>
        <v>0</v>
      </c>
      <c r="D206" s="43">
        <v>0</v>
      </c>
      <c r="E206" s="21">
        <f t="shared" si="16"/>
        <v>0</v>
      </c>
      <c r="F206" s="43">
        <v>0</v>
      </c>
      <c r="G206" s="21">
        <f t="shared" si="17"/>
        <v>0</v>
      </c>
      <c r="H206" s="43">
        <v>0</v>
      </c>
      <c r="I206" s="43">
        <v>0</v>
      </c>
    </row>
    <row r="207" spans="1:9" x14ac:dyDescent="0.3">
      <c r="A207" s="37" t="s">
        <v>361</v>
      </c>
      <c r="B207" s="43">
        <v>0</v>
      </c>
      <c r="C207" s="21">
        <f t="shared" si="15"/>
        <v>0</v>
      </c>
      <c r="D207" s="43">
        <v>0</v>
      </c>
      <c r="E207" s="21">
        <f t="shared" si="16"/>
        <v>0</v>
      </c>
      <c r="F207" s="43">
        <v>0</v>
      </c>
      <c r="G207" s="21">
        <f t="shared" si="17"/>
        <v>0</v>
      </c>
      <c r="H207" s="43">
        <v>0</v>
      </c>
      <c r="I207" s="43">
        <v>0</v>
      </c>
    </row>
    <row r="208" spans="1:9" x14ac:dyDescent="0.3">
      <c r="A208" s="37" t="s">
        <v>362</v>
      </c>
      <c r="B208" s="43">
        <v>0</v>
      </c>
      <c r="C208" s="21">
        <f t="shared" si="15"/>
        <v>0</v>
      </c>
      <c r="D208" s="43">
        <v>0</v>
      </c>
      <c r="E208" s="21">
        <f t="shared" si="16"/>
        <v>0</v>
      </c>
      <c r="F208" s="43">
        <v>0</v>
      </c>
      <c r="G208" s="21">
        <f t="shared" si="17"/>
        <v>0</v>
      </c>
      <c r="H208" s="43">
        <v>0</v>
      </c>
      <c r="I208" s="43">
        <v>0</v>
      </c>
    </row>
    <row r="209" spans="1:9" x14ac:dyDescent="0.3">
      <c r="A209" s="37" t="s">
        <v>363</v>
      </c>
      <c r="B209" s="43">
        <v>0</v>
      </c>
      <c r="C209" s="21">
        <f t="shared" si="15"/>
        <v>0</v>
      </c>
      <c r="D209" s="43">
        <v>0</v>
      </c>
      <c r="E209" s="21">
        <f t="shared" si="16"/>
        <v>0</v>
      </c>
      <c r="F209" s="43">
        <v>1.4525999999999999E-3</v>
      </c>
      <c r="G209" s="21">
        <f t="shared" si="17"/>
        <v>4.3447191388166199E-7</v>
      </c>
      <c r="H209" s="43">
        <v>0</v>
      </c>
      <c r="I209" s="21">
        <f t="shared" si="18"/>
        <v>-1</v>
      </c>
    </row>
    <row r="210" spans="1:9" x14ac:dyDescent="0.3">
      <c r="A210" s="37" t="s">
        <v>364</v>
      </c>
      <c r="B210" s="43">
        <v>0</v>
      </c>
      <c r="C210" s="21">
        <f t="shared" si="15"/>
        <v>0</v>
      </c>
      <c r="D210" s="43">
        <v>0</v>
      </c>
      <c r="E210" s="21">
        <f t="shared" si="16"/>
        <v>0</v>
      </c>
      <c r="F210" s="43">
        <v>0</v>
      </c>
      <c r="G210" s="21">
        <f t="shared" si="17"/>
        <v>0</v>
      </c>
      <c r="H210" s="43">
        <v>0</v>
      </c>
      <c r="I210" s="43">
        <v>0</v>
      </c>
    </row>
    <row r="211" spans="1:9" x14ac:dyDescent="0.3">
      <c r="A211" s="37" t="s">
        <v>369</v>
      </c>
      <c r="B211" s="43">
        <v>0</v>
      </c>
      <c r="C211" s="21">
        <f t="shared" si="15"/>
        <v>0</v>
      </c>
      <c r="D211" s="43">
        <v>5.7154000000000003E-2</v>
      </c>
      <c r="E211" s="21">
        <f t="shared" si="16"/>
        <v>1.5799591824169257E-5</v>
      </c>
      <c r="F211" s="43">
        <v>0</v>
      </c>
      <c r="G211" s="21">
        <f t="shared" si="17"/>
        <v>0</v>
      </c>
      <c r="H211" s="21">
        <f t="shared" si="19"/>
        <v>-1</v>
      </c>
      <c r="I211" s="43">
        <v>0</v>
      </c>
    </row>
    <row r="212" spans="1:9" x14ac:dyDescent="0.3">
      <c r="A212" s="37" t="s">
        <v>370</v>
      </c>
      <c r="B212" s="43">
        <v>0</v>
      </c>
      <c r="C212" s="21">
        <f t="shared" si="15"/>
        <v>0</v>
      </c>
      <c r="D212" s="43">
        <v>0</v>
      </c>
      <c r="E212" s="21">
        <f t="shared" si="16"/>
        <v>0</v>
      </c>
      <c r="F212" s="43">
        <v>0</v>
      </c>
      <c r="G212" s="21">
        <f t="shared" si="17"/>
        <v>0</v>
      </c>
      <c r="H212" s="43">
        <v>0</v>
      </c>
      <c r="I212" s="43">
        <v>0</v>
      </c>
    </row>
    <row r="213" spans="1:9" x14ac:dyDescent="0.3">
      <c r="A213" s="37" t="s">
        <v>372</v>
      </c>
      <c r="B213" s="43">
        <v>0</v>
      </c>
      <c r="C213" s="21">
        <f t="shared" si="15"/>
        <v>0</v>
      </c>
      <c r="D213" s="43">
        <v>0</v>
      </c>
      <c r="E213" s="21">
        <f t="shared" si="16"/>
        <v>0</v>
      </c>
      <c r="F213" s="43">
        <v>0</v>
      </c>
      <c r="G213" s="21">
        <f t="shared" si="17"/>
        <v>0</v>
      </c>
      <c r="H213" s="43">
        <v>0</v>
      </c>
      <c r="I213" s="43">
        <v>0</v>
      </c>
    </row>
    <row r="214" spans="1:9" x14ac:dyDescent="0.3">
      <c r="A214" s="37" t="s">
        <v>373</v>
      </c>
      <c r="B214" s="43">
        <v>0</v>
      </c>
      <c r="C214" s="21">
        <f t="shared" si="15"/>
        <v>0</v>
      </c>
      <c r="D214" s="43">
        <v>0</v>
      </c>
      <c r="E214" s="21">
        <f t="shared" si="16"/>
        <v>0</v>
      </c>
      <c r="F214" s="43">
        <v>0</v>
      </c>
      <c r="G214" s="21">
        <f t="shared" si="17"/>
        <v>0</v>
      </c>
      <c r="H214" s="43">
        <v>0</v>
      </c>
      <c r="I214" s="43">
        <v>0</v>
      </c>
    </row>
    <row r="215" spans="1:9" x14ac:dyDescent="0.3">
      <c r="A215" s="37" t="s">
        <v>374</v>
      </c>
      <c r="B215" s="43">
        <v>0</v>
      </c>
      <c r="C215" s="21">
        <f t="shared" si="15"/>
        <v>0</v>
      </c>
      <c r="D215" s="43">
        <v>0</v>
      </c>
      <c r="E215" s="21">
        <f t="shared" si="16"/>
        <v>0</v>
      </c>
      <c r="F215" s="43">
        <v>0</v>
      </c>
      <c r="G215" s="21">
        <f t="shared" si="17"/>
        <v>0</v>
      </c>
      <c r="H215" s="43">
        <v>0</v>
      </c>
      <c r="I215" s="43">
        <v>0</v>
      </c>
    </row>
    <row r="216" spans="1:9" x14ac:dyDescent="0.3">
      <c r="A216" s="37" t="s">
        <v>375</v>
      </c>
      <c r="B216" s="43">
        <v>0</v>
      </c>
      <c r="C216" s="21">
        <f t="shared" si="15"/>
        <v>0</v>
      </c>
      <c r="D216" s="43">
        <v>0</v>
      </c>
      <c r="E216" s="21">
        <f t="shared" si="16"/>
        <v>0</v>
      </c>
      <c r="F216" s="43">
        <v>1.5E-3</v>
      </c>
      <c r="G216" s="21">
        <f t="shared" si="17"/>
        <v>4.48649229534967E-7</v>
      </c>
      <c r="H216" s="43">
        <v>0</v>
      </c>
      <c r="I216" s="21">
        <f t="shared" si="18"/>
        <v>-1</v>
      </c>
    </row>
    <row r="217" spans="1:9" x14ac:dyDescent="0.3">
      <c r="A217" s="37" t="s">
        <v>376</v>
      </c>
      <c r="B217" s="43">
        <v>0</v>
      </c>
      <c r="C217" s="21">
        <f t="shared" si="15"/>
        <v>0</v>
      </c>
      <c r="D217" s="43">
        <v>0</v>
      </c>
      <c r="E217" s="21">
        <f t="shared" si="16"/>
        <v>0</v>
      </c>
      <c r="F217" s="43">
        <v>0</v>
      </c>
      <c r="G217" s="21">
        <f t="shared" si="17"/>
        <v>0</v>
      </c>
      <c r="H217" s="43">
        <v>0</v>
      </c>
      <c r="I217" s="43">
        <v>0</v>
      </c>
    </row>
    <row r="218" spans="1:9" x14ac:dyDescent="0.3">
      <c r="A218" s="37" t="s">
        <v>379</v>
      </c>
      <c r="B218" s="43">
        <v>0</v>
      </c>
      <c r="C218" s="21">
        <f t="shared" si="15"/>
        <v>0</v>
      </c>
      <c r="D218" s="43">
        <v>5.0532800000000003E-2</v>
      </c>
      <c r="E218" s="21">
        <f t="shared" si="16"/>
        <v>1.3969234239639923E-5</v>
      </c>
      <c r="F218" s="43">
        <v>0</v>
      </c>
      <c r="G218" s="21">
        <f t="shared" si="17"/>
        <v>0</v>
      </c>
      <c r="H218" s="21">
        <f t="shared" si="19"/>
        <v>-1</v>
      </c>
      <c r="I218" s="43">
        <v>0</v>
      </c>
    </row>
    <row r="219" spans="1:9" x14ac:dyDescent="0.3">
      <c r="A219" s="37" t="s">
        <v>381</v>
      </c>
      <c r="B219" s="43">
        <v>0</v>
      </c>
      <c r="C219" s="21">
        <f t="shared" si="15"/>
        <v>0</v>
      </c>
      <c r="D219" s="43">
        <v>0</v>
      </c>
      <c r="E219" s="21">
        <f t="shared" si="16"/>
        <v>0</v>
      </c>
      <c r="F219" s="43">
        <v>0</v>
      </c>
      <c r="G219" s="21">
        <f t="shared" si="17"/>
        <v>0</v>
      </c>
      <c r="H219" s="43">
        <v>0</v>
      </c>
      <c r="I219" s="43">
        <v>0</v>
      </c>
    </row>
    <row r="220" spans="1:9" x14ac:dyDescent="0.3">
      <c r="A220" s="37" t="s">
        <v>383</v>
      </c>
      <c r="B220" s="43">
        <v>0</v>
      </c>
      <c r="C220" s="21">
        <f t="shared" si="15"/>
        <v>0</v>
      </c>
      <c r="D220" s="43">
        <v>0</v>
      </c>
      <c r="E220" s="21">
        <f t="shared" si="16"/>
        <v>0</v>
      </c>
      <c r="F220" s="43">
        <v>0</v>
      </c>
      <c r="G220" s="21">
        <f t="shared" si="17"/>
        <v>0</v>
      </c>
      <c r="H220" s="43">
        <v>0</v>
      </c>
      <c r="I220" s="43">
        <v>0</v>
      </c>
    </row>
    <row r="221" spans="1:9" x14ac:dyDescent="0.3">
      <c r="A221" s="37" t="s">
        <v>386</v>
      </c>
      <c r="B221" s="43">
        <v>0</v>
      </c>
      <c r="C221" s="21">
        <f t="shared" si="15"/>
        <v>0</v>
      </c>
      <c r="D221" s="43">
        <v>0</v>
      </c>
      <c r="E221" s="21">
        <f t="shared" si="16"/>
        <v>0</v>
      </c>
      <c r="F221" s="43">
        <v>0</v>
      </c>
      <c r="G221" s="21">
        <f t="shared" si="17"/>
        <v>0</v>
      </c>
      <c r="H221" s="43">
        <v>0</v>
      </c>
      <c r="I221" s="43">
        <v>0</v>
      </c>
    </row>
    <row r="222" spans="1:9" x14ac:dyDescent="0.3">
      <c r="A222" s="37" t="s">
        <v>387</v>
      </c>
      <c r="B222" s="43">
        <v>0</v>
      </c>
      <c r="C222" s="21">
        <f t="shared" si="15"/>
        <v>0</v>
      </c>
      <c r="D222" s="43">
        <v>0</v>
      </c>
      <c r="E222" s="21">
        <f t="shared" si="16"/>
        <v>0</v>
      </c>
      <c r="F222" s="43">
        <v>0</v>
      </c>
      <c r="G222" s="21">
        <f t="shared" si="17"/>
        <v>0</v>
      </c>
      <c r="H222" s="43">
        <v>0</v>
      </c>
      <c r="I222" s="43">
        <v>0</v>
      </c>
    </row>
    <row r="223" spans="1:9" x14ac:dyDescent="0.3">
      <c r="A223" s="37" t="s">
        <v>388</v>
      </c>
      <c r="B223" s="43">
        <v>0</v>
      </c>
      <c r="C223" s="21">
        <f t="shared" si="15"/>
        <v>0</v>
      </c>
      <c r="D223" s="43">
        <v>0</v>
      </c>
      <c r="E223" s="21">
        <f t="shared" si="16"/>
        <v>0</v>
      </c>
      <c r="F223" s="43">
        <v>0</v>
      </c>
      <c r="G223" s="21">
        <f t="shared" si="17"/>
        <v>0</v>
      </c>
      <c r="H223" s="43">
        <v>0</v>
      </c>
      <c r="I223" s="43">
        <v>0</v>
      </c>
    </row>
    <row r="224" spans="1:9" x14ac:dyDescent="0.3">
      <c r="A224" s="37" t="s">
        <v>391</v>
      </c>
      <c r="B224" s="43">
        <v>0</v>
      </c>
      <c r="C224" s="21">
        <f t="shared" si="15"/>
        <v>0</v>
      </c>
      <c r="D224" s="43">
        <v>0</v>
      </c>
      <c r="E224" s="21">
        <f t="shared" si="16"/>
        <v>0</v>
      </c>
      <c r="F224" s="43">
        <v>1.2600000000000001E-3</v>
      </c>
      <c r="G224" s="21">
        <f t="shared" si="17"/>
        <v>3.7686535280937226E-7</v>
      </c>
      <c r="H224" s="43">
        <v>0</v>
      </c>
      <c r="I224" s="21">
        <f t="shared" si="18"/>
        <v>-1</v>
      </c>
    </row>
    <row r="225" spans="1:9" x14ac:dyDescent="0.3">
      <c r="A225" s="37" t="s">
        <v>392</v>
      </c>
      <c r="B225" s="43">
        <v>0</v>
      </c>
      <c r="C225" s="21">
        <f t="shared" si="15"/>
        <v>0</v>
      </c>
      <c r="D225" s="43">
        <v>1.53186</v>
      </c>
      <c r="E225" s="21">
        <f t="shared" si="16"/>
        <v>4.2346577198047237E-4</v>
      </c>
      <c r="F225" s="43">
        <v>0.13499700000000001</v>
      </c>
      <c r="G225" s="21">
        <f t="shared" si="17"/>
        <v>4.0377533359687962E-5</v>
      </c>
      <c r="H225" s="21">
        <f t="shared" si="19"/>
        <v>-1</v>
      </c>
      <c r="I225" s="21">
        <f t="shared" si="18"/>
        <v>-1</v>
      </c>
    </row>
    <row r="226" spans="1:9" x14ac:dyDescent="0.3">
      <c r="A226" s="37" t="s">
        <v>394</v>
      </c>
      <c r="B226" s="43">
        <v>0</v>
      </c>
      <c r="C226" s="21">
        <f t="shared" si="15"/>
        <v>0</v>
      </c>
      <c r="D226" s="43">
        <v>0</v>
      </c>
      <c r="E226" s="21">
        <f t="shared" si="16"/>
        <v>0</v>
      </c>
      <c r="F226" s="43">
        <v>0</v>
      </c>
      <c r="G226" s="21">
        <f t="shared" si="17"/>
        <v>0</v>
      </c>
      <c r="H226" s="43">
        <v>0</v>
      </c>
      <c r="I226" s="43">
        <v>0</v>
      </c>
    </row>
    <row r="227" spans="1:9" x14ac:dyDescent="0.3">
      <c r="A227" s="37" t="s">
        <v>395</v>
      </c>
      <c r="B227" s="43">
        <v>0</v>
      </c>
      <c r="C227" s="21">
        <f t="shared" si="15"/>
        <v>0</v>
      </c>
      <c r="D227" s="43">
        <v>0</v>
      </c>
      <c r="E227" s="21">
        <f t="shared" si="16"/>
        <v>0</v>
      </c>
      <c r="F227" s="43">
        <v>0</v>
      </c>
      <c r="G227" s="21">
        <f t="shared" si="17"/>
        <v>0</v>
      </c>
      <c r="H227" s="43">
        <v>0</v>
      </c>
      <c r="I227" s="43">
        <v>0</v>
      </c>
    </row>
    <row r="228" spans="1:9" x14ac:dyDescent="0.3">
      <c r="A228" s="37" t="s">
        <v>396</v>
      </c>
      <c r="B228" s="43">
        <v>0</v>
      </c>
      <c r="C228" s="21">
        <f t="shared" si="15"/>
        <v>0</v>
      </c>
      <c r="D228" s="43">
        <v>0</v>
      </c>
      <c r="E228" s="21">
        <f t="shared" si="16"/>
        <v>0</v>
      </c>
      <c r="F228" s="43">
        <v>0</v>
      </c>
      <c r="G228" s="21">
        <f t="shared" si="17"/>
        <v>0</v>
      </c>
      <c r="H228" s="43">
        <v>0</v>
      </c>
      <c r="I228" s="43">
        <v>0</v>
      </c>
    </row>
    <row r="229" spans="1:9" x14ac:dyDescent="0.3">
      <c r="A229" s="37" t="s">
        <v>401</v>
      </c>
      <c r="B229" s="43">
        <v>0</v>
      </c>
      <c r="C229" s="21">
        <f t="shared" si="15"/>
        <v>0</v>
      </c>
      <c r="D229" s="43">
        <v>0</v>
      </c>
      <c r="E229" s="21">
        <f t="shared" si="16"/>
        <v>0</v>
      </c>
      <c r="F229" s="43">
        <v>0</v>
      </c>
      <c r="G229" s="21">
        <f t="shared" si="17"/>
        <v>0</v>
      </c>
      <c r="H229" s="43">
        <v>0</v>
      </c>
      <c r="I229" s="43">
        <v>0</v>
      </c>
    </row>
    <row r="230" spans="1:9" x14ac:dyDescent="0.3">
      <c r="A230" s="37" t="s">
        <v>402</v>
      </c>
      <c r="B230" s="43">
        <v>0</v>
      </c>
      <c r="C230" s="21">
        <f t="shared" si="15"/>
        <v>0</v>
      </c>
      <c r="D230" s="43">
        <v>0</v>
      </c>
      <c r="E230" s="21">
        <f t="shared" si="16"/>
        <v>0</v>
      </c>
      <c r="F230" s="43">
        <v>0</v>
      </c>
      <c r="G230" s="21">
        <f t="shared" si="17"/>
        <v>0</v>
      </c>
      <c r="H230" s="43">
        <v>0</v>
      </c>
      <c r="I230" s="43">
        <v>0</v>
      </c>
    </row>
    <row r="231" spans="1:9" x14ac:dyDescent="0.3">
      <c r="A231" s="37" t="s">
        <v>404</v>
      </c>
      <c r="B231" s="43">
        <v>0</v>
      </c>
      <c r="C231" s="21">
        <f t="shared" si="15"/>
        <v>0</v>
      </c>
      <c r="D231" s="43">
        <v>0</v>
      </c>
      <c r="E231" s="21">
        <f t="shared" si="16"/>
        <v>0</v>
      </c>
      <c r="F231" s="43">
        <v>0</v>
      </c>
      <c r="G231" s="21">
        <f t="shared" si="17"/>
        <v>0</v>
      </c>
      <c r="H231" s="43">
        <v>0</v>
      </c>
      <c r="I231" s="43">
        <v>0</v>
      </c>
    </row>
    <row r="232" spans="1:9" x14ac:dyDescent="0.3">
      <c r="A232" s="37" t="s">
        <v>408</v>
      </c>
      <c r="B232" s="43">
        <v>0</v>
      </c>
      <c r="C232" s="21">
        <f t="shared" si="15"/>
        <v>0</v>
      </c>
      <c r="D232" s="43">
        <v>0</v>
      </c>
      <c r="E232" s="21">
        <f t="shared" si="16"/>
        <v>0</v>
      </c>
      <c r="F232" s="43">
        <v>0</v>
      </c>
      <c r="G232" s="21">
        <f t="shared" si="17"/>
        <v>0</v>
      </c>
      <c r="H232" s="43">
        <v>0</v>
      </c>
      <c r="I232" s="43">
        <v>0</v>
      </c>
    </row>
    <row r="233" spans="1:9" x14ac:dyDescent="0.3">
      <c r="A233" s="37" t="s">
        <v>409</v>
      </c>
      <c r="B233" s="43">
        <v>0</v>
      </c>
      <c r="C233" s="21">
        <f t="shared" si="15"/>
        <v>0</v>
      </c>
      <c r="D233" s="43">
        <v>1.4154999999999999E-2</v>
      </c>
      <c r="E233" s="21">
        <f t="shared" si="16"/>
        <v>3.9129933560400991E-6</v>
      </c>
      <c r="F233" s="43">
        <v>0</v>
      </c>
      <c r="G233" s="21">
        <f t="shared" si="17"/>
        <v>0</v>
      </c>
      <c r="H233" s="21">
        <f t="shared" si="19"/>
        <v>-1</v>
      </c>
      <c r="I233" s="43">
        <v>0</v>
      </c>
    </row>
    <row r="234" spans="1:9" x14ac:dyDescent="0.3">
      <c r="A234" s="37" t="s">
        <v>412</v>
      </c>
      <c r="B234" s="43">
        <v>0</v>
      </c>
      <c r="C234" s="21">
        <f t="shared" si="15"/>
        <v>0</v>
      </c>
      <c r="D234" s="43">
        <v>0</v>
      </c>
      <c r="E234" s="21">
        <f t="shared" si="16"/>
        <v>0</v>
      </c>
      <c r="F234" s="43">
        <v>0</v>
      </c>
      <c r="G234" s="21">
        <f t="shared" si="17"/>
        <v>0</v>
      </c>
      <c r="H234" s="43">
        <v>0</v>
      </c>
      <c r="I234" s="43">
        <v>0</v>
      </c>
    </row>
    <row r="235" spans="1:9" x14ac:dyDescent="0.3">
      <c r="A235" s="37" t="s">
        <v>418</v>
      </c>
      <c r="B235" s="43">
        <v>0</v>
      </c>
      <c r="C235" s="21">
        <f t="shared" si="15"/>
        <v>0</v>
      </c>
      <c r="D235" s="43">
        <v>0</v>
      </c>
      <c r="E235" s="21">
        <f t="shared" si="16"/>
        <v>0</v>
      </c>
      <c r="F235" s="43">
        <v>0</v>
      </c>
      <c r="G235" s="21">
        <f t="shared" si="17"/>
        <v>0</v>
      </c>
      <c r="H235" s="43">
        <v>0</v>
      </c>
      <c r="I235" s="43">
        <v>0</v>
      </c>
    </row>
    <row r="236" spans="1:9" x14ac:dyDescent="0.3">
      <c r="A236" s="37" t="s">
        <v>419</v>
      </c>
      <c r="B236" s="43">
        <v>0</v>
      </c>
      <c r="C236" s="21">
        <f t="shared" si="15"/>
        <v>0</v>
      </c>
      <c r="D236" s="43">
        <v>0</v>
      </c>
      <c r="E236" s="21">
        <f t="shared" si="16"/>
        <v>0</v>
      </c>
      <c r="F236" s="43">
        <v>0</v>
      </c>
      <c r="G236" s="21">
        <f t="shared" si="17"/>
        <v>0</v>
      </c>
      <c r="H236" s="43">
        <v>0</v>
      </c>
      <c r="I236" s="43">
        <v>0</v>
      </c>
    </row>
    <row r="237" spans="1:9" x14ac:dyDescent="0.3">
      <c r="A237" s="37" t="s">
        <v>420</v>
      </c>
      <c r="B237" s="43">
        <v>0</v>
      </c>
      <c r="C237" s="21">
        <f t="shared" si="15"/>
        <v>0</v>
      </c>
      <c r="D237" s="43">
        <v>0</v>
      </c>
      <c r="E237" s="21">
        <f t="shared" si="16"/>
        <v>0</v>
      </c>
      <c r="F237" s="43">
        <v>0</v>
      </c>
      <c r="G237" s="21">
        <f t="shared" si="17"/>
        <v>0</v>
      </c>
      <c r="H237" s="43">
        <v>0</v>
      </c>
      <c r="I237" s="43">
        <v>0</v>
      </c>
    </row>
    <row r="238" spans="1:9" x14ac:dyDescent="0.3">
      <c r="A238" s="37" t="s">
        <v>427</v>
      </c>
      <c r="B238" s="43">
        <v>0</v>
      </c>
      <c r="C238" s="21">
        <f t="shared" si="15"/>
        <v>0</v>
      </c>
      <c r="D238" s="43">
        <v>0.30842640000000004</v>
      </c>
      <c r="E238" s="21">
        <f t="shared" si="16"/>
        <v>8.5261070577701597E-5</v>
      </c>
      <c r="F238" s="43">
        <v>0.12945735</v>
      </c>
      <c r="G238" s="21">
        <f t="shared" si="17"/>
        <v>3.872062689009237E-5</v>
      </c>
      <c r="H238" s="21">
        <f t="shared" si="19"/>
        <v>-1</v>
      </c>
      <c r="I238" s="21">
        <f t="shared" si="18"/>
        <v>-1</v>
      </c>
    </row>
    <row r="239" spans="1:9" x14ac:dyDescent="0.3">
      <c r="A239" s="37" t="s">
        <v>429</v>
      </c>
      <c r="B239" s="43">
        <v>0</v>
      </c>
      <c r="C239" s="21">
        <f t="shared" si="15"/>
        <v>0</v>
      </c>
      <c r="D239" s="43">
        <v>0.161358</v>
      </c>
      <c r="E239" s="21">
        <f t="shared" si="16"/>
        <v>4.4605636308295182E-5</v>
      </c>
      <c r="F239" s="43">
        <v>0</v>
      </c>
      <c r="G239" s="21">
        <f t="shared" si="17"/>
        <v>0</v>
      </c>
      <c r="H239" s="21">
        <f t="shared" si="19"/>
        <v>-1</v>
      </c>
      <c r="I239" s="43">
        <v>0</v>
      </c>
    </row>
    <row r="240" spans="1:9" x14ac:dyDescent="0.3">
      <c r="A240" s="37" t="s">
        <v>430</v>
      </c>
      <c r="B240" s="43">
        <v>0</v>
      </c>
      <c r="C240" s="21">
        <f t="shared" si="15"/>
        <v>0</v>
      </c>
      <c r="D240" s="43">
        <v>0</v>
      </c>
      <c r="E240" s="21">
        <f t="shared" si="16"/>
        <v>0</v>
      </c>
      <c r="F240" s="43">
        <v>0</v>
      </c>
      <c r="G240" s="21">
        <f t="shared" si="17"/>
        <v>0</v>
      </c>
      <c r="H240" s="43">
        <v>0</v>
      </c>
      <c r="I240" s="43">
        <v>0</v>
      </c>
    </row>
    <row r="241" spans="1:9" x14ac:dyDescent="0.3">
      <c r="A241" s="37" t="s">
        <v>433</v>
      </c>
      <c r="B241" s="43">
        <v>0</v>
      </c>
      <c r="C241" s="21">
        <f t="shared" si="15"/>
        <v>0</v>
      </c>
      <c r="D241" s="43">
        <v>0</v>
      </c>
      <c r="E241" s="21">
        <f t="shared" si="16"/>
        <v>0</v>
      </c>
      <c r="F241" s="43">
        <v>0</v>
      </c>
      <c r="G241" s="21">
        <f t="shared" si="17"/>
        <v>0</v>
      </c>
      <c r="H241" s="43">
        <v>0</v>
      </c>
      <c r="I241" s="43">
        <v>0</v>
      </c>
    </row>
    <row r="242" spans="1:9" x14ac:dyDescent="0.3">
      <c r="A242" s="37" t="s">
        <v>436</v>
      </c>
      <c r="B242" s="43">
        <v>0</v>
      </c>
      <c r="C242" s="21">
        <f t="shared" si="15"/>
        <v>0</v>
      </c>
      <c r="D242" s="43">
        <v>0</v>
      </c>
      <c r="E242" s="21">
        <f t="shared" si="16"/>
        <v>0</v>
      </c>
      <c r="F242" s="43">
        <v>0</v>
      </c>
      <c r="G242" s="21">
        <f t="shared" si="17"/>
        <v>0</v>
      </c>
      <c r="H242" s="43">
        <v>0</v>
      </c>
      <c r="I242" s="43">
        <v>0</v>
      </c>
    </row>
    <row r="243" spans="1:9" x14ac:dyDescent="0.3">
      <c r="A243" s="37" t="s">
        <v>439</v>
      </c>
      <c r="B243" s="43">
        <v>0</v>
      </c>
      <c r="C243" s="21">
        <f t="shared" si="15"/>
        <v>0</v>
      </c>
      <c r="D243" s="43">
        <v>0</v>
      </c>
      <c r="E243" s="21">
        <f t="shared" si="16"/>
        <v>0</v>
      </c>
      <c r="F243" s="43">
        <v>0.51806971999999996</v>
      </c>
      <c r="G243" s="21">
        <f t="shared" si="17"/>
        <v>1.5495438714893071E-4</v>
      </c>
      <c r="H243" s="43">
        <v>0</v>
      </c>
      <c r="I243" s="21">
        <f t="shared" si="18"/>
        <v>-1</v>
      </c>
    </row>
    <row r="244" spans="1:9" x14ac:dyDescent="0.3">
      <c r="A244" s="37" t="s">
        <v>442</v>
      </c>
      <c r="B244" s="43">
        <v>0</v>
      </c>
      <c r="C244" s="21">
        <f t="shared" si="15"/>
        <v>0</v>
      </c>
      <c r="D244" s="43">
        <v>0</v>
      </c>
      <c r="E244" s="21">
        <f t="shared" si="16"/>
        <v>0</v>
      </c>
      <c r="F244" s="43">
        <v>0</v>
      </c>
      <c r="G244" s="21">
        <f t="shared" si="17"/>
        <v>0</v>
      </c>
      <c r="H244" s="43">
        <v>0</v>
      </c>
      <c r="I244" s="43">
        <v>0</v>
      </c>
    </row>
    <row r="245" spans="1:9" x14ac:dyDescent="0.3">
      <c r="A245" s="37" t="s">
        <v>444</v>
      </c>
      <c r="B245" s="43">
        <v>0</v>
      </c>
      <c r="C245" s="21">
        <f t="shared" si="15"/>
        <v>0</v>
      </c>
      <c r="D245" s="43">
        <v>0</v>
      </c>
      <c r="E245" s="21">
        <f t="shared" si="16"/>
        <v>0</v>
      </c>
      <c r="F245" s="43">
        <v>0</v>
      </c>
      <c r="G245" s="21">
        <f t="shared" si="17"/>
        <v>0</v>
      </c>
      <c r="H245" s="43">
        <v>0</v>
      </c>
      <c r="I245" s="43">
        <v>0</v>
      </c>
    </row>
    <row r="246" spans="1:9" x14ac:dyDescent="0.3">
      <c r="A246" s="37" t="s">
        <v>445</v>
      </c>
      <c r="B246" s="43">
        <v>0</v>
      </c>
      <c r="C246" s="21">
        <f t="shared" si="15"/>
        <v>0</v>
      </c>
      <c r="D246" s="43">
        <v>0</v>
      </c>
      <c r="E246" s="21">
        <f t="shared" si="16"/>
        <v>0</v>
      </c>
      <c r="F246" s="43">
        <v>0</v>
      </c>
      <c r="G246" s="21">
        <f t="shared" si="17"/>
        <v>0</v>
      </c>
      <c r="H246" s="43">
        <v>0</v>
      </c>
      <c r="I246" s="43">
        <v>0</v>
      </c>
    </row>
    <row r="247" spans="1:9" x14ac:dyDescent="0.3">
      <c r="A247" s="37" t="s">
        <v>457</v>
      </c>
      <c r="B247" s="43">
        <v>0</v>
      </c>
      <c r="C247" s="21">
        <f t="shared" si="15"/>
        <v>0</v>
      </c>
      <c r="D247" s="43">
        <v>0</v>
      </c>
      <c r="E247" s="21">
        <f t="shared" si="16"/>
        <v>0</v>
      </c>
      <c r="F247" s="43">
        <v>0</v>
      </c>
      <c r="G247" s="21">
        <f t="shared" si="17"/>
        <v>0</v>
      </c>
      <c r="H247" s="43">
        <v>0</v>
      </c>
      <c r="I247" s="43">
        <v>0</v>
      </c>
    </row>
    <row r="248" spans="1:9" x14ac:dyDescent="0.3">
      <c r="A248" s="37" t="s">
        <v>459</v>
      </c>
      <c r="B248" s="43">
        <v>0</v>
      </c>
      <c r="C248" s="21">
        <f t="shared" si="15"/>
        <v>0</v>
      </c>
      <c r="D248" s="43">
        <v>0</v>
      </c>
      <c r="E248" s="21">
        <f t="shared" si="16"/>
        <v>0</v>
      </c>
      <c r="F248" s="43">
        <v>0</v>
      </c>
      <c r="G248" s="21">
        <f t="shared" si="17"/>
        <v>0</v>
      </c>
      <c r="H248" s="43">
        <v>0</v>
      </c>
      <c r="I248" s="43">
        <v>0</v>
      </c>
    </row>
    <row r="249" spans="1:9" x14ac:dyDescent="0.3">
      <c r="A249" s="37" t="s">
        <v>471</v>
      </c>
      <c r="B249" s="43">
        <v>0</v>
      </c>
      <c r="C249" s="21">
        <f t="shared" si="15"/>
        <v>0</v>
      </c>
      <c r="D249" s="43">
        <v>0</v>
      </c>
      <c r="E249" s="21">
        <f t="shared" si="16"/>
        <v>0</v>
      </c>
      <c r="F249" s="43">
        <v>6.8404000000000002E-4</v>
      </c>
      <c r="G249" s="21">
        <f t="shared" si="17"/>
        <v>2.045960126473992E-7</v>
      </c>
      <c r="H249" s="43">
        <v>0</v>
      </c>
      <c r="I249" s="21">
        <f t="shared" si="18"/>
        <v>-1</v>
      </c>
    </row>
    <row r="250" spans="1:9" x14ac:dyDescent="0.3">
      <c r="A250" s="37" t="s">
        <v>472</v>
      </c>
      <c r="B250" s="43">
        <v>0</v>
      </c>
      <c r="C250" s="21">
        <f t="shared" si="15"/>
        <v>0</v>
      </c>
      <c r="D250" s="43">
        <v>0.58099049000000003</v>
      </c>
      <c r="E250" s="21">
        <f t="shared" si="16"/>
        <v>1.6060840178682315E-4</v>
      </c>
      <c r="F250" s="43">
        <v>0</v>
      </c>
      <c r="G250" s="21">
        <f t="shared" si="17"/>
        <v>0</v>
      </c>
      <c r="H250" s="21">
        <f t="shared" si="19"/>
        <v>-1</v>
      </c>
      <c r="I250" s="43">
        <v>0</v>
      </c>
    </row>
    <row r="251" spans="1:9" x14ac:dyDescent="0.3">
      <c r="A251" s="37" t="s">
        <v>474</v>
      </c>
      <c r="B251" s="43">
        <v>0</v>
      </c>
      <c r="C251" s="21">
        <f t="shared" si="15"/>
        <v>0</v>
      </c>
      <c r="D251" s="43">
        <v>32.370202380000002</v>
      </c>
      <c r="E251" s="21">
        <f t="shared" si="16"/>
        <v>8.9483848001846288E-3</v>
      </c>
      <c r="F251" s="43">
        <v>0</v>
      </c>
      <c r="G251" s="21">
        <f t="shared" si="17"/>
        <v>0</v>
      </c>
      <c r="H251" s="21">
        <f t="shared" si="19"/>
        <v>-1</v>
      </c>
      <c r="I251" s="43">
        <v>0</v>
      </c>
    </row>
    <row r="252" spans="1:9" x14ac:dyDescent="0.3">
      <c r="A252" s="37" t="s">
        <v>479</v>
      </c>
      <c r="B252" s="43">
        <v>0</v>
      </c>
      <c r="C252" s="21">
        <f t="shared" si="15"/>
        <v>0</v>
      </c>
      <c r="D252" s="43">
        <v>0</v>
      </c>
      <c r="E252" s="21">
        <f t="shared" si="16"/>
        <v>0</v>
      </c>
      <c r="F252" s="43">
        <v>0</v>
      </c>
      <c r="G252" s="21">
        <f t="shared" si="17"/>
        <v>0</v>
      </c>
      <c r="H252" s="43">
        <v>0</v>
      </c>
      <c r="I252" s="43">
        <v>0</v>
      </c>
    </row>
    <row r="253" spans="1:9" x14ac:dyDescent="0.3">
      <c r="A253" s="37" t="s">
        <v>481</v>
      </c>
      <c r="B253" s="43">
        <v>0</v>
      </c>
      <c r="C253" s="21">
        <f t="shared" si="15"/>
        <v>0</v>
      </c>
      <c r="D253" s="43">
        <v>0</v>
      </c>
      <c r="E253" s="21">
        <f t="shared" si="16"/>
        <v>0</v>
      </c>
      <c r="F253" s="43">
        <v>0</v>
      </c>
      <c r="G253" s="21">
        <f t="shared" si="17"/>
        <v>0</v>
      </c>
      <c r="H253" s="43">
        <v>0</v>
      </c>
      <c r="I253" s="43">
        <v>0</v>
      </c>
    </row>
    <row r="254" spans="1:9" x14ac:dyDescent="0.3">
      <c r="A254" s="37" t="s">
        <v>483</v>
      </c>
      <c r="B254" s="43">
        <v>0</v>
      </c>
      <c r="C254" s="21">
        <f t="shared" si="15"/>
        <v>0</v>
      </c>
      <c r="D254" s="43">
        <v>0</v>
      </c>
      <c r="E254" s="21">
        <f t="shared" si="16"/>
        <v>0</v>
      </c>
      <c r="F254" s="43">
        <v>0</v>
      </c>
      <c r="G254" s="21">
        <f t="shared" si="17"/>
        <v>0</v>
      </c>
      <c r="H254" s="43">
        <v>0</v>
      </c>
      <c r="I254" s="43">
        <v>0</v>
      </c>
    </row>
    <row r="255" spans="1:9" x14ac:dyDescent="0.3">
      <c r="A255" s="37" t="s">
        <v>484</v>
      </c>
      <c r="B255" s="43">
        <v>0</v>
      </c>
      <c r="C255" s="21">
        <f t="shared" si="15"/>
        <v>0</v>
      </c>
      <c r="D255" s="43">
        <v>0</v>
      </c>
      <c r="E255" s="21">
        <f t="shared" si="16"/>
        <v>0</v>
      </c>
      <c r="F255" s="43">
        <v>0</v>
      </c>
      <c r="G255" s="21">
        <f t="shared" si="17"/>
        <v>0</v>
      </c>
      <c r="H255" s="43">
        <v>0</v>
      </c>
      <c r="I255" s="43">
        <v>0</v>
      </c>
    </row>
    <row r="256" spans="1:9" x14ac:dyDescent="0.3">
      <c r="A256" s="37" t="s">
        <v>485</v>
      </c>
      <c r="B256" s="43">
        <v>0</v>
      </c>
      <c r="C256" s="21">
        <f t="shared" si="15"/>
        <v>0</v>
      </c>
      <c r="D256" s="43">
        <v>0</v>
      </c>
      <c r="E256" s="21">
        <f t="shared" si="16"/>
        <v>0</v>
      </c>
      <c r="F256" s="43">
        <v>0</v>
      </c>
      <c r="G256" s="21">
        <f t="shared" si="17"/>
        <v>0</v>
      </c>
      <c r="H256" s="43">
        <v>0</v>
      </c>
      <c r="I256" s="43">
        <v>0</v>
      </c>
    </row>
    <row r="257" spans="1:9" x14ac:dyDescent="0.3">
      <c r="A257" s="37" t="s">
        <v>486</v>
      </c>
      <c r="B257" s="43">
        <v>0</v>
      </c>
      <c r="C257" s="21">
        <f t="shared" si="15"/>
        <v>0</v>
      </c>
      <c r="D257" s="43">
        <v>0</v>
      </c>
      <c r="E257" s="21">
        <f t="shared" si="16"/>
        <v>0</v>
      </c>
      <c r="F257" s="43">
        <v>0</v>
      </c>
      <c r="G257" s="21">
        <f t="shared" si="17"/>
        <v>0</v>
      </c>
      <c r="H257" s="43">
        <v>0</v>
      </c>
      <c r="I257" s="43">
        <v>0</v>
      </c>
    </row>
    <row r="258" spans="1:9" x14ac:dyDescent="0.3">
      <c r="A258" s="37" t="s">
        <v>495</v>
      </c>
      <c r="B258" s="43">
        <v>0</v>
      </c>
      <c r="C258" s="21">
        <f t="shared" si="15"/>
        <v>0</v>
      </c>
      <c r="D258" s="43">
        <v>0</v>
      </c>
      <c r="E258" s="21">
        <f t="shared" si="16"/>
        <v>0</v>
      </c>
      <c r="F258" s="43">
        <v>1.2999000000000001E-3</v>
      </c>
      <c r="G258" s="21">
        <f t="shared" si="17"/>
        <v>3.887994223150024E-7</v>
      </c>
      <c r="H258" s="43">
        <v>0</v>
      </c>
      <c r="I258" s="21">
        <f t="shared" si="18"/>
        <v>-1</v>
      </c>
    </row>
    <row r="259" spans="1:9" x14ac:dyDescent="0.3">
      <c r="A259" s="37" t="s">
        <v>496</v>
      </c>
      <c r="B259" s="43">
        <v>0</v>
      </c>
      <c r="C259" s="21">
        <f t="shared" si="15"/>
        <v>0</v>
      </c>
      <c r="D259" s="43">
        <v>0</v>
      </c>
      <c r="E259" s="21">
        <f t="shared" si="16"/>
        <v>0</v>
      </c>
      <c r="F259" s="43">
        <v>0</v>
      </c>
      <c r="G259" s="21">
        <f t="shared" si="17"/>
        <v>0</v>
      </c>
      <c r="H259" s="43">
        <v>0</v>
      </c>
      <c r="I259" s="43">
        <v>0</v>
      </c>
    </row>
    <row r="260" spans="1:9" x14ac:dyDescent="0.3">
      <c r="A260" s="37" t="s">
        <v>505</v>
      </c>
      <c r="B260" s="43">
        <v>0</v>
      </c>
      <c r="C260" s="21">
        <f t="shared" si="15"/>
        <v>0</v>
      </c>
      <c r="D260" s="43">
        <v>0</v>
      </c>
      <c r="E260" s="21">
        <f t="shared" si="16"/>
        <v>0</v>
      </c>
      <c r="F260" s="43">
        <v>1.8829999999999999E-3</v>
      </c>
      <c r="G260" s="21">
        <f t="shared" si="17"/>
        <v>5.632043328095618E-7</v>
      </c>
      <c r="H260" s="43">
        <v>0</v>
      </c>
      <c r="I260" s="21">
        <f t="shared" si="18"/>
        <v>-1</v>
      </c>
    </row>
    <row r="261" spans="1:9" x14ac:dyDescent="0.3">
      <c r="A261" s="37" t="s">
        <v>542</v>
      </c>
      <c r="B261" s="43">
        <v>0</v>
      </c>
      <c r="C261" s="21">
        <f t="shared" si="15"/>
        <v>0</v>
      </c>
      <c r="D261" s="43">
        <v>3.875E-3</v>
      </c>
      <c r="E261" s="21">
        <f t="shared" si="16"/>
        <v>1.0712009363938809E-6</v>
      </c>
      <c r="F261" s="43">
        <v>5.8295E-2</v>
      </c>
      <c r="G261" s="21">
        <f t="shared" si="17"/>
        <v>1.7436004557160598E-5</v>
      </c>
      <c r="H261" s="21">
        <f t="shared" si="19"/>
        <v>-1</v>
      </c>
      <c r="I261" s="21">
        <f t="shared" si="18"/>
        <v>-1</v>
      </c>
    </row>
    <row r="262" spans="1:9" x14ac:dyDescent="0.3">
      <c r="A262" s="37" t="s">
        <v>545</v>
      </c>
      <c r="B262" s="43">
        <v>0</v>
      </c>
      <c r="C262" s="21">
        <f t="shared" si="15"/>
        <v>0</v>
      </c>
      <c r="D262" s="43">
        <v>0</v>
      </c>
      <c r="E262" s="21">
        <f t="shared" si="16"/>
        <v>0</v>
      </c>
      <c r="F262" s="43">
        <v>0</v>
      </c>
      <c r="G262" s="21">
        <f t="shared" si="17"/>
        <v>0</v>
      </c>
      <c r="H262" s="43">
        <v>0</v>
      </c>
      <c r="I262" s="43">
        <v>0</v>
      </c>
    </row>
    <row r="263" spans="1:9" x14ac:dyDescent="0.3">
      <c r="A263" s="37" t="s">
        <v>546</v>
      </c>
      <c r="B263" s="43">
        <v>0</v>
      </c>
      <c r="C263" s="21">
        <f t="shared" si="15"/>
        <v>0</v>
      </c>
      <c r="D263" s="43">
        <v>0</v>
      </c>
      <c r="E263" s="21">
        <f t="shared" si="16"/>
        <v>0</v>
      </c>
      <c r="F263" s="43">
        <v>2.1634800000000002E-3</v>
      </c>
      <c r="G263" s="21">
        <f t="shared" si="17"/>
        <v>6.470957567428736E-7</v>
      </c>
      <c r="H263" s="43">
        <v>0</v>
      </c>
      <c r="I263" s="21">
        <f t="shared" si="18"/>
        <v>-1</v>
      </c>
    </row>
    <row r="264" spans="1:9" x14ac:dyDescent="0.3">
      <c r="A264" s="37" t="s">
        <v>563</v>
      </c>
      <c r="B264" s="43">
        <v>0</v>
      </c>
      <c r="C264" s="21">
        <f t="shared" ref="C264:C272" si="20">(B264/$B$272)</f>
        <v>0</v>
      </c>
      <c r="D264" s="43">
        <v>0</v>
      </c>
      <c r="E264" s="21">
        <f t="shared" ref="E264:E272" si="21">(D264/$D$272)</f>
        <v>0</v>
      </c>
      <c r="F264" s="43">
        <v>0</v>
      </c>
      <c r="G264" s="21">
        <f t="shared" ref="G264:G272" si="22">(F264/$F$272)</f>
        <v>0</v>
      </c>
      <c r="H264" s="43">
        <v>0</v>
      </c>
      <c r="I264" s="43">
        <v>0</v>
      </c>
    </row>
    <row r="265" spans="1:9" x14ac:dyDescent="0.3">
      <c r="A265" s="37" t="s">
        <v>564</v>
      </c>
      <c r="B265" s="43">
        <v>0</v>
      </c>
      <c r="C265" s="21">
        <f t="shared" si="20"/>
        <v>0</v>
      </c>
      <c r="D265" s="43">
        <v>0</v>
      </c>
      <c r="E265" s="21">
        <f t="shared" si="21"/>
        <v>0</v>
      </c>
      <c r="F265" s="43">
        <v>0</v>
      </c>
      <c r="G265" s="21">
        <f t="shared" si="22"/>
        <v>0</v>
      </c>
      <c r="H265" s="43">
        <v>0</v>
      </c>
      <c r="I265" s="43">
        <v>0</v>
      </c>
    </row>
    <row r="266" spans="1:9" x14ac:dyDescent="0.3">
      <c r="A266" s="37" t="s">
        <v>576</v>
      </c>
      <c r="B266" s="43">
        <v>0</v>
      </c>
      <c r="C266" s="21">
        <f t="shared" si="20"/>
        <v>0</v>
      </c>
      <c r="D266" s="43">
        <v>0</v>
      </c>
      <c r="E266" s="21">
        <f t="shared" si="21"/>
        <v>0</v>
      </c>
      <c r="F266" s="43">
        <v>0</v>
      </c>
      <c r="G266" s="21">
        <f t="shared" si="22"/>
        <v>0</v>
      </c>
      <c r="H266" s="43">
        <v>0</v>
      </c>
      <c r="I266" s="43">
        <v>0</v>
      </c>
    </row>
    <row r="267" spans="1:9" x14ac:dyDescent="0.3">
      <c r="A267" s="37" t="s">
        <v>577</v>
      </c>
      <c r="B267" s="43">
        <v>0</v>
      </c>
      <c r="C267" s="21">
        <f t="shared" si="20"/>
        <v>0</v>
      </c>
      <c r="D267" s="43">
        <v>0</v>
      </c>
      <c r="E267" s="21">
        <f t="shared" si="21"/>
        <v>0</v>
      </c>
      <c r="F267" s="43">
        <v>0</v>
      </c>
      <c r="G267" s="21">
        <f t="shared" si="22"/>
        <v>0</v>
      </c>
      <c r="H267" s="43">
        <v>0</v>
      </c>
      <c r="I267" s="43">
        <v>0</v>
      </c>
    </row>
    <row r="268" spans="1:9" x14ac:dyDescent="0.3">
      <c r="A268" s="37" t="s">
        <v>578</v>
      </c>
      <c r="B268" s="43">
        <v>0</v>
      </c>
      <c r="C268" s="21">
        <f t="shared" si="20"/>
        <v>0</v>
      </c>
      <c r="D268" s="43">
        <v>0</v>
      </c>
      <c r="E268" s="21">
        <f t="shared" si="21"/>
        <v>0</v>
      </c>
      <c r="F268" s="43">
        <v>0</v>
      </c>
      <c r="G268" s="21">
        <f t="shared" si="22"/>
        <v>0</v>
      </c>
      <c r="H268" s="43">
        <v>0</v>
      </c>
      <c r="I268" s="43">
        <v>0</v>
      </c>
    </row>
    <row r="269" spans="1:9" x14ac:dyDescent="0.3">
      <c r="A269" s="37" t="s">
        <v>579</v>
      </c>
      <c r="B269" s="43">
        <v>0</v>
      </c>
      <c r="C269" s="21">
        <f t="shared" si="20"/>
        <v>0</v>
      </c>
      <c r="D269" s="43">
        <v>0</v>
      </c>
      <c r="E269" s="21">
        <f t="shared" si="21"/>
        <v>0</v>
      </c>
      <c r="F269" s="43">
        <v>0</v>
      </c>
      <c r="G269" s="21">
        <f t="shared" si="22"/>
        <v>0</v>
      </c>
      <c r="H269" s="43">
        <v>0</v>
      </c>
      <c r="I269" s="43">
        <v>0</v>
      </c>
    </row>
    <row r="270" spans="1:9" x14ac:dyDescent="0.3">
      <c r="A270" s="37" t="s">
        <v>580</v>
      </c>
      <c r="B270" s="43">
        <v>0</v>
      </c>
      <c r="C270" s="21">
        <f t="shared" si="20"/>
        <v>0</v>
      </c>
      <c r="D270" s="43">
        <v>0</v>
      </c>
      <c r="E270" s="21">
        <f t="shared" si="21"/>
        <v>0</v>
      </c>
      <c r="F270" s="43">
        <v>0</v>
      </c>
      <c r="G270" s="21">
        <f t="shared" si="22"/>
        <v>0</v>
      </c>
      <c r="H270" s="43">
        <v>0</v>
      </c>
      <c r="I270" s="43">
        <v>0</v>
      </c>
    </row>
    <row r="271" spans="1:9" x14ac:dyDescent="0.3">
      <c r="A271" s="37" t="s">
        <v>581</v>
      </c>
      <c r="B271" s="43">
        <v>0</v>
      </c>
      <c r="C271" s="21">
        <f t="shared" si="20"/>
        <v>0</v>
      </c>
      <c r="D271" s="43">
        <v>0</v>
      </c>
      <c r="E271" s="21">
        <f t="shared" si="21"/>
        <v>0</v>
      </c>
      <c r="F271" s="43">
        <v>0</v>
      </c>
      <c r="G271" s="21">
        <f t="shared" si="22"/>
        <v>0</v>
      </c>
      <c r="H271" s="43">
        <v>0</v>
      </c>
      <c r="I271" s="43">
        <v>0</v>
      </c>
    </row>
    <row r="272" spans="1:9" x14ac:dyDescent="0.3">
      <c r="A272" s="37" t="s">
        <v>587</v>
      </c>
      <c r="B272" s="38">
        <v>3809.5135218499991</v>
      </c>
      <c r="C272" s="21">
        <f t="shared" si="20"/>
        <v>1</v>
      </c>
      <c r="D272" s="38">
        <v>3617.4352246599992</v>
      </c>
      <c r="E272" s="21">
        <f t="shared" si="21"/>
        <v>1</v>
      </c>
      <c r="F272" s="38">
        <v>3343.3691651600006</v>
      </c>
      <c r="G272" s="21">
        <f t="shared" si="22"/>
        <v>1</v>
      </c>
      <c r="H272" s="21">
        <f t="shared" ref="H272" si="23">(B272/D272)-1</f>
        <v>5.3097923047966455E-2</v>
      </c>
      <c r="I272" s="21">
        <f t="shared" ref="I272" si="24">(B272/F272)-1</f>
        <v>0.13942353765402715</v>
      </c>
    </row>
  </sheetData>
  <mergeCells count="6">
    <mergeCell ref="I6:I7"/>
    <mergeCell ref="A6:A7"/>
    <mergeCell ref="B6:C6"/>
    <mergeCell ref="D6:E6"/>
    <mergeCell ref="F6:G6"/>
    <mergeCell ref="H6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73"/>
  <sheetViews>
    <sheetView topLeftCell="B1" workbookViewId="0">
      <selection activeCell="R3" sqref="R3"/>
    </sheetView>
  </sheetViews>
  <sheetFormatPr defaultRowHeight="14.4" x14ac:dyDescent="0.3"/>
  <cols>
    <col min="1" max="1" width="48.109375" style="41" customWidth="1"/>
    <col min="2" max="2" width="12.6640625" style="41" bestFit="1" customWidth="1"/>
    <col min="3" max="3" width="12.6640625" style="41" customWidth="1"/>
    <col min="4" max="4" width="9.109375" style="41" bestFit="1" customWidth="1"/>
    <col min="5" max="5" width="9.109375" style="41" customWidth="1"/>
    <col min="6" max="6" width="9.109375" style="41" bestFit="1" customWidth="1"/>
    <col min="7" max="8" width="9.109375" style="41"/>
    <col min="9" max="9" width="11" style="41" bestFit="1" customWidth="1"/>
    <col min="10" max="22" width="9.109375" style="41"/>
  </cols>
  <sheetData>
    <row r="4" spans="1:11" x14ac:dyDescent="0.3">
      <c r="A4" s="22" t="s">
        <v>53</v>
      </c>
      <c r="B4" s="42"/>
      <c r="C4" s="42"/>
      <c r="K4" s="22" t="s">
        <v>52</v>
      </c>
    </row>
    <row r="6" spans="1:11" x14ac:dyDescent="0.3">
      <c r="A6" s="94" t="s">
        <v>27</v>
      </c>
      <c r="B6" s="95">
        <v>44275</v>
      </c>
      <c r="C6" s="95"/>
      <c r="D6" s="95">
        <v>44247</v>
      </c>
      <c r="E6" s="95"/>
      <c r="F6" s="95">
        <v>43909</v>
      </c>
      <c r="G6" s="95"/>
      <c r="H6" s="94" t="s">
        <v>24</v>
      </c>
      <c r="I6" s="94" t="s">
        <v>25</v>
      </c>
    </row>
    <row r="7" spans="1:11" x14ac:dyDescent="0.3">
      <c r="A7" s="94"/>
      <c r="B7" s="23" t="s">
        <v>22</v>
      </c>
      <c r="C7" s="23" t="s">
        <v>23</v>
      </c>
      <c r="D7" s="23" t="s">
        <v>22</v>
      </c>
      <c r="E7" s="23" t="s">
        <v>23</v>
      </c>
      <c r="F7" s="23" t="s">
        <v>22</v>
      </c>
      <c r="G7" s="23" t="s">
        <v>23</v>
      </c>
      <c r="H7" s="94"/>
      <c r="I7" s="94"/>
    </row>
    <row r="8" spans="1:11" x14ac:dyDescent="0.3">
      <c r="A8" s="43">
        <v>0</v>
      </c>
      <c r="B8" s="43">
        <v>2228.9756393600001</v>
      </c>
      <c r="C8" s="21">
        <f t="shared" ref="C8:C71" si="0">(B8/$B$272)</f>
        <v>0.24312036188862726</v>
      </c>
      <c r="D8" s="43">
        <v>2571.7555650999998</v>
      </c>
      <c r="E8" s="21">
        <f t="shared" ref="E8:E71" si="1">(D8/$D$272)</f>
        <v>0.28928043961104649</v>
      </c>
      <c r="F8" s="43">
        <v>1671.62315564</v>
      </c>
      <c r="G8" s="21">
        <f t="shared" ref="G8:G71" si="2">(F8/$F$272)</f>
        <v>0.2256565596879315</v>
      </c>
      <c r="H8" s="21">
        <f t="shared" ref="H8:H71" si="3">(B8/D8)-1</f>
        <v>-0.13328635520097387</v>
      </c>
      <c r="I8" s="21">
        <f t="shared" ref="I8:I71" si="4">(B8/F8)-1</f>
        <v>0.3334199348935265</v>
      </c>
    </row>
    <row r="9" spans="1:11" x14ac:dyDescent="0.3">
      <c r="A9" s="37" t="s">
        <v>582</v>
      </c>
      <c r="B9" s="43">
        <v>723.16348234999998</v>
      </c>
      <c r="C9" s="21">
        <f t="shared" si="0"/>
        <v>7.8877384045369578E-2</v>
      </c>
      <c r="D9" s="43">
        <v>681.01438741999993</v>
      </c>
      <c r="E9" s="21">
        <f t="shared" si="1"/>
        <v>7.6602980488406108E-2</v>
      </c>
      <c r="F9" s="43">
        <v>245.07835940999999</v>
      </c>
      <c r="G9" s="21">
        <f t="shared" si="2"/>
        <v>3.3083736158972622E-2</v>
      </c>
      <c r="H9" s="21">
        <f t="shared" si="3"/>
        <v>6.1891636518400794E-2</v>
      </c>
      <c r="I9" s="21">
        <f t="shared" si="4"/>
        <v>1.9507439338623733</v>
      </c>
    </row>
    <row r="10" spans="1:11" x14ac:dyDescent="0.3">
      <c r="A10" s="37" t="s">
        <v>796</v>
      </c>
      <c r="B10" s="43">
        <v>405.72875054000002</v>
      </c>
      <c r="C10" s="21">
        <f t="shared" si="0"/>
        <v>4.4253924950129961E-2</v>
      </c>
      <c r="D10" s="43">
        <v>4.2800200400000001</v>
      </c>
      <c r="E10" s="21">
        <f t="shared" si="1"/>
        <v>4.8143225410582347E-4</v>
      </c>
      <c r="F10" s="43">
        <v>391.37549825999997</v>
      </c>
      <c r="G10" s="21">
        <f t="shared" si="2"/>
        <v>5.2832750124048533E-2</v>
      </c>
      <c r="H10" s="21">
        <f t="shared" si="3"/>
        <v>93.795993184181441</v>
      </c>
      <c r="I10" s="21">
        <f t="shared" si="4"/>
        <v>3.667386523635896E-2</v>
      </c>
    </row>
    <row r="11" spans="1:11" x14ac:dyDescent="0.3">
      <c r="A11" s="37" t="s">
        <v>583</v>
      </c>
      <c r="B11" s="43">
        <v>325.79042960000004</v>
      </c>
      <c r="C11" s="21">
        <f t="shared" si="0"/>
        <v>3.5534837503628187E-2</v>
      </c>
      <c r="D11" s="43">
        <v>208.62872056999998</v>
      </c>
      <c r="E11" s="21">
        <f t="shared" si="1"/>
        <v>2.3467318908915451E-2</v>
      </c>
      <c r="F11" s="43">
        <v>188.22714719000001</v>
      </c>
      <c r="G11" s="21">
        <f t="shared" si="2"/>
        <v>2.5409249884736959E-2</v>
      </c>
      <c r="H11" s="21">
        <f t="shared" si="3"/>
        <v>0.56157996228850693</v>
      </c>
      <c r="I11" s="21">
        <f t="shared" si="4"/>
        <v>0.73083656881406744</v>
      </c>
    </row>
    <row r="12" spans="1:11" x14ac:dyDescent="0.3">
      <c r="A12" s="37" t="s">
        <v>797</v>
      </c>
      <c r="B12" s="43">
        <v>201.82052615000001</v>
      </c>
      <c r="C12" s="21">
        <f t="shared" si="0"/>
        <v>2.2013107046889732E-2</v>
      </c>
      <c r="D12" s="43">
        <v>155.5955864</v>
      </c>
      <c r="E12" s="21">
        <f t="shared" si="1"/>
        <v>1.7501958679957352E-2</v>
      </c>
      <c r="F12" s="43">
        <v>165.64368363999998</v>
      </c>
      <c r="G12" s="21">
        <f t="shared" si="2"/>
        <v>2.2360652075274511E-2</v>
      </c>
      <c r="H12" s="21">
        <f t="shared" si="3"/>
        <v>0.29708387506035328</v>
      </c>
      <c r="I12" s="21">
        <f t="shared" si="4"/>
        <v>0.21840158172662116</v>
      </c>
    </row>
    <row r="13" spans="1:11" x14ac:dyDescent="0.3">
      <c r="A13" s="37" t="s">
        <v>415</v>
      </c>
      <c r="B13" s="43">
        <v>195.93377208999999</v>
      </c>
      <c r="C13" s="21">
        <f t="shared" si="0"/>
        <v>2.1371022964792055E-2</v>
      </c>
      <c r="D13" s="43">
        <v>163.92198690999999</v>
      </c>
      <c r="E13" s="21">
        <f t="shared" si="1"/>
        <v>1.8438542557755542E-2</v>
      </c>
      <c r="F13" s="43">
        <v>95.350037360000002</v>
      </c>
      <c r="G13" s="21">
        <f t="shared" si="2"/>
        <v>1.2871538255603759E-2</v>
      </c>
      <c r="H13" s="21">
        <f t="shared" si="3"/>
        <v>0.19528670792390912</v>
      </c>
      <c r="I13" s="21">
        <f t="shared" si="4"/>
        <v>1.0548893059185684</v>
      </c>
    </row>
    <row r="14" spans="1:11" x14ac:dyDescent="0.3">
      <c r="A14" s="37" t="s">
        <v>536</v>
      </c>
      <c r="B14" s="43">
        <v>174.82960806</v>
      </c>
      <c r="C14" s="21">
        <f t="shared" si="0"/>
        <v>1.9069135090502072E-2</v>
      </c>
      <c r="D14" s="43">
        <v>175.95679713999999</v>
      </c>
      <c r="E14" s="21">
        <f t="shared" si="1"/>
        <v>1.9792261877435345E-2</v>
      </c>
      <c r="F14" s="43">
        <v>134.60967758999999</v>
      </c>
      <c r="G14" s="21">
        <f t="shared" si="2"/>
        <v>1.8171294554741566E-2</v>
      </c>
      <c r="H14" s="21">
        <f t="shared" si="3"/>
        <v>-6.4060559087305569E-3</v>
      </c>
      <c r="I14" s="21">
        <f t="shared" si="4"/>
        <v>0.29878929353432992</v>
      </c>
    </row>
    <row r="15" spans="1:11" x14ac:dyDescent="0.3">
      <c r="A15" s="37" t="s">
        <v>539</v>
      </c>
      <c r="B15" s="43">
        <v>122.18959412000001</v>
      </c>
      <c r="C15" s="21">
        <f t="shared" si="0"/>
        <v>1.3327547334706858E-2</v>
      </c>
      <c r="D15" s="43">
        <v>89.072371669999995</v>
      </c>
      <c r="E15" s="21">
        <f t="shared" si="1"/>
        <v>1.0019185020367286E-2</v>
      </c>
      <c r="F15" s="43">
        <v>92.387965650000012</v>
      </c>
      <c r="G15" s="21">
        <f t="shared" si="2"/>
        <v>1.2471680841944256E-2</v>
      </c>
      <c r="H15" s="21">
        <f t="shared" si="3"/>
        <v>0.37180128730258177</v>
      </c>
      <c r="I15" s="21">
        <f t="shared" si="4"/>
        <v>0.32257045882901725</v>
      </c>
    </row>
    <row r="16" spans="1:11" x14ac:dyDescent="0.3">
      <c r="A16" s="37" t="s">
        <v>475</v>
      </c>
      <c r="B16" s="43">
        <v>113.45977968000001</v>
      </c>
      <c r="C16" s="21">
        <f t="shared" si="0"/>
        <v>1.2375363018110756E-2</v>
      </c>
      <c r="D16" s="43">
        <v>85.190379280000002</v>
      </c>
      <c r="E16" s="21">
        <f t="shared" si="1"/>
        <v>9.5825243670822711E-3</v>
      </c>
      <c r="F16" s="43">
        <v>47.044237850000002</v>
      </c>
      <c r="G16" s="21">
        <f t="shared" si="2"/>
        <v>6.3506184576076746E-3</v>
      </c>
      <c r="H16" s="21">
        <f t="shared" si="3"/>
        <v>0.33183794506989317</v>
      </c>
      <c r="I16" s="21">
        <f t="shared" si="4"/>
        <v>1.4117678352397838</v>
      </c>
    </row>
    <row r="17" spans="1:9" x14ac:dyDescent="0.3">
      <c r="A17" s="37" t="s">
        <v>503</v>
      </c>
      <c r="B17" s="43">
        <v>110.62665412999999</v>
      </c>
      <c r="C17" s="21">
        <f t="shared" si="0"/>
        <v>1.2066346402213737E-2</v>
      </c>
      <c r="D17" s="43">
        <v>92.642631850000001</v>
      </c>
      <c r="E17" s="21">
        <f t="shared" si="1"/>
        <v>1.0420780898456133E-2</v>
      </c>
      <c r="F17" s="43">
        <v>90.562117439999994</v>
      </c>
      <c r="G17" s="21">
        <f t="shared" si="2"/>
        <v>1.2225205059295011E-2</v>
      </c>
      <c r="H17" s="21">
        <f t="shared" si="3"/>
        <v>0.19412253215256636</v>
      </c>
      <c r="I17" s="21">
        <f t="shared" si="4"/>
        <v>0.2215555163370968</v>
      </c>
    </row>
    <row r="18" spans="1:9" x14ac:dyDescent="0.3">
      <c r="A18" s="37" t="s">
        <v>432</v>
      </c>
      <c r="B18" s="43">
        <v>109.87234837000001</v>
      </c>
      <c r="C18" s="21">
        <f t="shared" si="0"/>
        <v>1.1984072246270728E-2</v>
      </c>
      <c r="D18" s="43">
        <v>110.52578853</v>
      </c>
      <c r="E18" s="21">
        <f t="shared" si="1"/>
        <v>1.2432343543144127E-2</v>
      </c>
      <c r="F18" s="43">
        <v>37.439203219999996</v>
      </c>
      <c r="G18" s="21">
        <f t="shared" si="2"/>
        <v>5.0540109878102028E-3</v>
      </c>
      <c r="H18" s="21">
        <f t="shared" si="3"/>
        <v>-5.9121058414581817E-3</v>
      </c>
      <c r="I18" s="21">
        <f t="shared" si="4"/>
        <v>1.9346871439642785</v>
      </c>
    </row>
    <row r="19" spans="1:9" x14ac:dyDescent="0.3">
      <c r="A19" s="37" t="s">
        <v>355</v>
      </c>
      <c r="B19" s="43">
        <v>103.49546475</v>
      </c>
      <c r="C19" s="21">
        <f t="shared" si="0"/>
        <v>1.1288528416163545E-2</v>
      </c>
      <c r="D19" s="43">
        <v>92.585469239999995</v>
      </c>
      <c r="E19" s="21">
        <f t="shared" si="1"/>
        <v>1.041435103973452E-2</v>
      </c>
      <c r="F19" s="43">
        <v>97.124611340000001</v>
      </c>
      <c r="G19" s="21">
        <f t="shared" si="2"/>
        <v>1.3111092402653849E-2</v>
      </c>
      <c r="H19" s="21">
        <f t="shared" si="3"/>
        <v>0.11783701696989968</v>
      </c>
      <c r="I19" s="21">
        <f t="shared" si="4"/>
        <v>6.5594634790329565E-2</v>
      </c>
    </row>
    <row r="20" spans="1:9" x14ac:dyDescent="0.3">
      <c r="A20" s="37" t="s">
        <v>528</v>
      </c>
      <c r="B20" s="43">
        <v>103.08918016</v>
      </c>
      <c r="C20" s="21">
        <f t="shared" si="0"/>
        <v>1.124421386431006E-2</v>
      </c>
      <c r="D20" s="43">
        <v>159.47753858999999</v>
      </c>
      <c r="E20" s="21">
        <f t="shared" si="1"/>
        <v>1.7938614811399842E-2</v>
      </c>
      <c r="F20" s="43">
        <v>98.777884319999998</v>
      </c>
      <c r="G20" s="21">
        <f t="shared" si="2"/>
        <v>1.3334271826576689E-2</v>
      </c>
      <c r="H20" s="21">
        <f t="shared" si="3"/>
        <v>-0.35358182054068787</v>
      </c>
      <c r="I20" s="21">
        <f t="shared" si="4"/>
        <v>4.3646367500979943E-2</v>
      </c>
    </row>
    <row r="21" spans="1:9" x14ac:dyDescent="0.3">
      <c r="A21" s="37" t="s">
        <v>447</v>
      </c>
      <c r="B21" s="43">
        <v>102.17190281000001</v>
      </c>
      <c r="C21" s="21">
        <f t="shared" si="0"/>
        <v>1.1144163959166965E-2</v>
      </c>
      <c r="D21" s="43">
        <v>134.05746212</v>
      </c>
      <c r="E21" s="21">
        <f t="shared" si="1"/>
        <v>1.5079271957833552E-2</v>
      </c>
      <c r="F21" s="43">
        <v>59.835053560000006</v>
      </c>
      <c r="G21" s="21">
        <f t="shared" si="2"/>
        <v>8.077282424293326E-3</v>
      </c>
      <c r="H21" s="21">
        <f t="shared" si="3"/>
        <v>-0.23784993991202075</v>
      </c>
      <c r="I21" s="21">
        <f t="shared" si="4"/>
        <v>0.70755931065636024</v>
      </c>
    </row>
    <row r="22" spans="1:9" x14ac:dyDescent="0.3">
      <c r="A22" s="37" t="s">
        <v>425</v>
      </c>
      <c r="B22" s="43">
        <v>90.013904790000012</v>
      </c>
      <c r="C22" s="21">
        <f t="shared" si="0"/>
        <v>9.8180584485153006E-3</v>
      </c>
      <c r="D22" s="43">
        <v>85.952980719999999</v>
      </c>
      <c r="E22" s="21">
        <f t="shared" si="1"/>
        <v>9.668304556616979E-3</v>
      </c>
      <c r="F22" s="43">
        <v>93.382178189999991</v>
      </c>
      <c r="G22" s="21">
        <f t="shared" si="2"/>
        <v>1.2605892060913103E-2</v>
      </c>
      <c r="H22" s="21">
        <f t="shared" si="3"/>
        <v>4.7245878339331249E-2</v>
      </c>
      <c r="I22" s="21">
        <f t="shared" si="4"/>
        <v>-3.6069766900775457E-2</v>
      </c>
    </row>
    <row r="23" spans="1:9" x14ac:dyDescent="0.3">
      <c r="A23" s="37" t="s">
        <v>422</v>
      </c>
      <c r="B23" s="43">
        <v>87.887014010000001</v>
      </c>
      <c r="C23" s="21">
        <f t="shared" si="0"/>
        <v>9.5860727565228749E-3</v>
      </c>
      <c r="D23" s="43">
        <v>45.214292810000003</v>
      </c>
      <c r="E23" s="21">
        <f t="shared" si="1"/>
        <v>5.0858684543259817E-3</v>
      </c>
      <c r="F23" s="43">
        <v>52.21802649</v>
      </c>
      <c r="G23" s="21">
        <f t="shared" si="2"/>
        <v>7.0490410303722349E-3</v>
      </c>
      <c r="H23" s="21">
        <f t="shared" si="3"/>
        <v>0.94378831444560629</v>
      </c>
      <c r="I23" s="21">
        <f t="shared" si="4"/>
        <v>0.68307804636835101</v>
      </c>
    </row>
    <row r="24" spans="1:9" x14ac:dyDescent="0.3">
      <c r="A24" s="37" t="s">
        <v>344</v>
      </c>
      <c r="B24" s="43">
        <v>87.07070804</v>
      </c>
      <c r="C24" s="21">
        <f t="shared" si="0"/>
        <v>9.4970360710904447E-3</v>
      </c>
      <c r="D24" s="43">
        <v>99.684454470000006</v>
      </c>
      <c r="E24" s="21">
        <f t="shared" si="1"/>
        <v>1.1212870773100733E-2</v>
      </c>
      <c r="F24" s="43">
        <v>73.684548000000007</v>
      </c>
      <c r="G24" s="21">
        <f t="shared" si="2"/>
        <v>9.946860060977239E-3</v>
      </c>
      <c r="H24" s="21">
        <f t="shared" si="3"/>
        <v>-0.12653674534373971</v>
      </c>
      <c r="I24" s="21">
        <f t="shared" si="4"/>
        <v>0.18166848278692016</v>
      </c>
    </row>
    <row r="25" spans="1:9" x14ac:dyDescent="0.3">
      <c r="A25" s="37" t="s">
        <v>334</v>
      </c>
      <c r="B25" s="43">
        <v>86.529914439999999</v>
      </c>
      <c r="C25" s="21">
        <f t="shared" si="0"/>
        <v>9.4380502601119076E-3</v>
      </c>
      <c r="D25" s="43">
        <v>65.821947449999996</v>
      </c>
      <c r="E25" s="21">
        <f t="shared" si="1"/>
        <v>7.4038925599256202E-3</v>
      </c>
      <c r="F25" s="43">
        <v>78.27223398000001</v>
      </c>
      <c r="G25" s="21">
        <f t="shared" si="2"/>
        <v>1.0566163180632219E-2</v>
      </c>
      <c r="H25" s="21">
        <f t="shared" si="3"/>
        <v>0.3146058084308474</v>
      </c>
      <c r="I25" s="21">
        <f t="shared" si="4"/>
        <v>0.1054994860899201</v>
      </c>
    </row>
    <row r="26" spans="1:9" x14ac:dyDescent="0.3">
      <c r="A26" s="37" t="s">
        <v>426</v>
      </c>
      <c r="B26" s="43">
        <v>82.414587760000003</v>
      </c>
      <c r="C26" s="21">
        <f t="shared" si="0"/>
        <v>8.9891805218949399E-3</v>
      </c>
      <c r="D26" s="43">
        <v>78.212376810000009</v>
      </c>
      <c r="E26" s="21">
        <f t="shared" si="1"/>
        <v>8.7976132155241828E-3</v>
      </c>
      <c r="F26" s="43">
        <v>73.004433689999999</v>
      </c>
      <c r="G26" s="21">
        <f t="shared" si="2"/>
        <v>9.85504974184441E-3</v>
      </c>
      <c r="H26" s="21">
        <f t="shared" si="3"/>
        <v>5.372820928595945E-2</v>
      </c>
      <c r="I26" s="21">
        <f t="shared" si="4"/>
        <v>0.12889839143138215</v>
      </c>
    </row>
    <row r="27" spans="1:9" x14ac:dyDescent="0.3">
      <c r="A27" s="37" t="s">
        <v>559</v>
      </c>
      <c r="B27" s="43">
        <v>80.857505010000011</v>
      </c>
      <c r="C27" s="21">
        <f t="shared" si="0"/>
        <v>8.8193453227183201E-3</v>
      </c>
      <c r="D27" s="43">
        <v>44.751692240000004</v>
      </c>
      <c r="E27" s="21">
        <f t="shared" si="1"/>
        <v>5.0338334561053338E-3</v>
      </c>
      <c r="F27" s="43">
        <v>67.491754310000005</v>
      </c>
      <c r="G27" s="21">
        <f t="shared" si="2"/>
        <v>9.1108794667699843E-3</v>
      </c>
      <c r="H27" s="21">
        <f t="shared" si="3"/>
        <v>0.80680329531154293</v>
      </c>
      <c r="I27" s="21">
        <f t="shared" si="4"/>
        <v>0.19803531315261202</v>
      </c>
    </row>
    <row r="28" spans="1:9" x14ac:dyDescent="0.3">
      <c r="A28" s="37" t="s">
        <v>469</v>
      </c>
      <c r="B28" s="43">
        <v>77.927992860000003</v>
      </c>
      <c r="C28" s="21">
        <f t="shared" si="0"/>
        <v>8.4998155613838135E-3</v>
      </c>
      <c r="D28" s="43">
        <v>189.86934408000002</v>
      </c>
      <c r="E28" s="21">
        <f t="shared" si="1"/>
        <v>2.1357195866313888E-2</v>
      </c>
      <c r="F28" s="43">
        <v>114.09643583</v>
      </c>
      <c r="G28" s="21">
        <f t="shared" si="2"/>
        <v>1.5402161124165127E-2</v>
      </c>
      <c r="H28" s="21">
        <f t="shared" si="3"/>
        <v>-0.58957043203790904</v>
      </c>
      <c r="I28" s="21">
        <f t="shared" si="4"/>
        <v>-0.31699888525781661</v>
      </c>
    </row>
    <row r="29" spans="1:9" x14ac:dyDescent="0.3">
      <c r="A29" s="37" t="s">
        <v>494</v>
      </c>
      <c r="B29" s="43">
        <v>77.214770959999996</v>
      </c>
      <c r="C29" s="21">
        <f t="shared" si="0"/>
        <v>8.4220225324368111E-3</v>
      </c>
      <c r="D29" s="43">
        <v>83.146055410000002</v>
      </c>
      <c r="E29" s="21">
        <f t="shared" si="1"/>
        <v>9.3525713669424769E-3</v>
      </c>
      <c r="F29" s="43">
        <v>100.15509419</v>
      </c>
      <c r="G29" s="21">
        <f t="shared" si="2"/>
        <v>1.3520184805936848E-2</v>
      </c>
      <c r="H29" s="21">
        <f t="shared" si="3"/>
        <v>-7.1335728685532396E-2</v>
      </c>
      <c r="I29" s="21">
        <f t="shared" si="4"/>
        <v>-0.22904799217182992</v>
      </c>
    </row>
    <row r="30" spans="1:9" x14ac:dyDescent="0.3">
      <c r="A30" s="37" t="s">
        <v>569</v>
      </c>
      <c r="B30" s="43">
        <v>75.212152010000011</v>
      </c>
      <c r="C30" s="21">
        <f t="shared" si="0"/>
        <v>8.2035915028411642E-3</v>
      </c>
      <c r="D30" s="43">
        <v>77.127834230000005</v>
      </c>
      <c r="E30" s="21">
        <f t="shared" si="1"/>
        <v>8.675619913136947E-3</v>
      </c>
      <c r="F30" s="43">
        <v>69.679623329999998</v>
      </c>
      <c r="G30" s="21">
        <f t="shared" si="2"/>
        <v>9.4062253373002266E-3</v>
      </c>
      <c r="H30" s="21">
        <f t="shared" si="3"/>
        <v>-2.4837754607335505E-2</v>
      </c>
      <c r="I30" s="21">
        <f t="shared" si="4"/>
        <v>7.9399520485324171E-2</v>
      </c>
    </row>
    <row r="31" spans="1:9" x14ac:dyDescent="0.3">
      <c r="A31" s="37" t="s">
        <v>338</v>
      </c>
      <c r="B31" s="43">
        <v>74.927810950000008</v>
      </c>
      <c r="C31" s="21">
        <f t="shared" si="0"/>
        <v>8.1725776594476825E-3</v>
      </c>
      <c r="D31" s="43">
        <v>60.629068029999999</v>
      </c>
      <c r="E31" s="21">
        <f t="shared" si="1"/>
        <v>6.8197785555270942E-3</v>
      </c>
      <c r="F31" s="43">
        <v>70.835916489999988</v>
      </c>
      <c r="G31" s="21">
        <f t="shared" si="2"/>
        <v>9.56231622153806E-3</v>
      </c>
      <c r="H31" s="21">
        <f t="shared" si="3"/>
        <v>0.23583972811399345</v>
      </c>
      <c r="I31" s="21">
        <f t="shared" si="4"/>
        <v>5.7765815179050772E-2</v>
      </c>
    </row>
    <row r="32" spans="1:9" x14ac:dyDescent="0.3">
      <c r="A32" s="37" t="s">
        <v>353</v>
      </c>
      <c r="B32" s="43">
        <v>74.743557569999993</v>
      </c>
      <c r="C32" s="21">
        <f t="shared" si="0"/>
        <v>8.1524806482315033E-3</v>
      </c>
      <c r="D32" s="43">
        <v>76.417445459999996</v>
      </c>
      <c r="E32" s="21">
        <f t="shared" si="1"/>
        <v>8.5957127950308902E-3</v>
      </c>
      <c r="F32" s="43">
        <v>92.505407349999999</v>
      </c>
      <c r="G32" s="21">
        <f t="shared" si="2"/>
        <v>1.2487534588583555E-2</v>
      </c>
      <c r="H32" s="21">
        <f t="shared" si="3"/>
        <v>-2.190452559522138E-2</v>
      </c>
      <c r="I32" s="21">
        <f t="shared" si="4"/>
        <v>-0.19200877320389431</v>
      </c>
    </row>
    <row r="33" spans="1:9" x14ac:dyDescent="0.3">
      <c r="A33" s="37" t="s">
        <v>441</v>
      </c>
      <c r="B33" s="43">
        <v>64.44481261</v>
      </c>
      <c r="C33" s="21">
        <f t="shared" si="0"/>
        <v>7.0291688643518051E-3</v>
      </c>
      <c r="D33" s="43">
        <v>69.852275430000006</v>
      </c>
      <c r="E33" s="21">
        <f t="shared" si="1"/>
        <v>7.8572385410339649E-3</v>
      </c>
      <c r="F33" s="43">
        <v>59.109235499999997</v>
      </c>
      <c r="G33" s="21">
        <f t="shared" si="2"/>
        <v>7.9793024424856061E-3</v>
      </c>
      <c r="H33" s="21">
        <f t="shared" si="3"/>
        <v>-7.7412837115362176E-2</v>
      </c>
      <c r="I33" s="21">
        <f t="shared" si="4"/>
        <v>9.0266386713798719E-2</v>
      </c>
    </row>
    <row r="34" spans="1:9" x14ac:dyDescent="0.3">
      <c r="A34" s="37" t="s">
        <v>452</v>
      </c>
      <c r="B34" s="43">
        <v>63.058009249999998</v>
      </c>
      <c r="C34" s="21">
        <f t="shared" si="0"/>
        <v>6.8779064957561692E-3</v>
      </c>
      <c r="D34" s="43">
        <v>61.693003529999999</v>
      </c>
      <c r="E34" s="21">
        <f t="shared" si="1"/>
        <v>6.9394538984463312E-3</v>
      </c>
      <c r="F34" s="43">
        <v>62.325200539999997</v>
      </c>
      <c r="G34" s="21">
        <f t="shared" si="2"/>
        <v>8.4134335470677363E-3</v>
      </c>
      <c r="H34" s="21">
        <f t="shared" si="3"/>
        <v>2.2125778320003953E-2</v>
      </c>
      <c r="I34" s="21">
        <f t="shared" si="4"/>
        <v>1.1757823539287005E-2</v>
      </c>
    </row>
    <row r="35" spans="1:9" x14ac:dyDescent="0.3">
      <c r="A35" s="37" t="s">
        <v>508</v>
      </c>
      <c r="B35" s="43">
        <v>62.053465490000001</v>
      </c>
      <c r="C35" s="21">
        <f t="shared" si="0"/>
        <v>6.7683382088033857E-3</v>
      </c>
      <c r="D35" s="43">
        <v>103.57059051</v>
      </c>
      <c r="E35" s="21">
        <f t="shared" si="1"/>
        <v>1.1649997519240706E-2</v>
      </c>
      <c r="F35" s="43">
        <v>63.024920819999998</v>
      </c>
      <c r="G35" s="21">
        <f t="shared" si="2"/>
        <v>8.5078905247638996E-3</v>
      </c>
      <c r="H35" s="21">
        <f t="shared" si="3"/>
        <v>-0.40085824378872703</v>
      </c>
      <c r="I35" s="21">
        <f t="shared" si="4"/>
        <v>-1.5413828646837713E-2</v>
      </c>
    </row>
    <row r="36" spans="1:9" x14ac:dyDescent="0.3">
      <c r="A36" s="37" t="s">
        <v>543</v>
      </c>
      <c r="B36" s="43">
        <v>58.394259720000001</v>
      </c>
      <c r="C36" s="21">
        <f t="shared" si="0"/>
        <v>6.3692188037645803E-3</v>
      </c>
      <c r="D36" s="43">
        <v>43.066141939999994</v>
      </c>
      <c r="E36" s="21">
        <f t="shared" si="1"/>
        <v>4.8442366147929388E-3</v>
      </c>
      <c r="F36" s="43">
        <v>10.16313897</v>
      </c>
      <c r="G36" s="21">
        <f t="shared" si="2"/>
        <v>1.371947360182685E-3</v>
      </c>
      <c r="H36" s="21">
        <f t="shared" si="3"/>
        <v>0.35592038407701421</v>
      </c>
      <c r="I36" s="21">
        <f t="shared" si="4"/>
        <v>4.7456913550400852</v>
      </c>
    </row>
    <row r="37" spans="1:9" x14ac:dyDescent="0.3">
      <c r="A37" s="37" t="s">
        <v>554</v>
      </c>
      <c r="B37" s="43">
        <v>57.865951559999999</v>
      </c>
      <c r="C37" s="21">
        <f t="shared" si="0"/>
        <v>6.311594813273238E-3</v>
      </c>
      <c r="D37" s="43">
        <v>53.949182299999997</v>
      </c>
      <c r="E37" s="21">
        <f t="shared" si="1"/>
        <v>6.0684006614733031E-3</v>
      </c>
      <c r="F37" s="43">
        <v>43.930144630000001</v>
      </c>
      <c r="G37" s="21">
        <f t="shared" si="2"/>
        <v>5.9302392829104506E-3</v>
      </c>
      <c r="H37" s="21">
        <f t="shared" si="3"/>
        <v>7.2601086671150616E-2</v>
      </c>
      <c r="I37" s="21">
        <f t="shared" si="4"/>
        <v>0.31722652059021916</v>
      </c>
    </row>
    <row r="38" spans="1:9" x14ac:dyDescent="0.3">
      <c r="A38" s="37" t="s">
        <v>538</v>
      </c>
      <c r="B38" s="43">
        <v>57.851386900000001</v>
      </c>
      <c r="C38" s="21">
        <f t="shared" si="0"/>
        <v>6.3100062066741092E-3</v>
      </c>
      <c r="D38" s="43">
        <v>83.909848120000007</v>
      </c>
      <c r="E38" s="21">
        <f t="shared" si="1"/>
        <v>9.4384855548687793E-3</v>
      </c>
      <c r="F38" s="43">
        <v>27.709435729999999</v>
      </c>
      <c r="G38" s="21">
        <f t="shared" si="2"/>
        <v>3.7405655195842775E-3</v>
      </c>
      <c r="H38" s="21">
        <f t="shared" si="3"/>
        <v>-0.31055307337386229</v>
      </c>
      <c r="I38" s="21">
        <f t="shared" si="4"/>
        <v>1.0877865382645235</v>
      </c>
    </row>
    <row r="39" spans="1:9" x14ac:dyDescent="0.3">
      <c r="A39" s="37" t="s">
        <v>351</v>
      </c>
      <c r="B39" s="43">
        <v>56.543544930000003</v>
      </c>
      <c r="C39" s="21">
        <f t="shared" si="0"/>
        <v>6.1673563690424916E-3</v>
      </c>
      <c r="D39" s="43">
        <v>49.197412049999997</v>
      </c>
      <c r="E39" s="21">
        <f t="shared" si="1"/>
        <v>5.5339042242906183E-3</v>
      </c>
      <c r="F39" s="43">
        <v>61.149349280000003</v>
      </c>
      <c r="G39" s="21">
        <f t="shared" si="2"/>
        <v>8.2547024663567076E-3</v>
      </c>
      <c r="H39" s="21">
        <f t="shared" si="3"/>
        <v>0.14931949819909285</v>
      </c>
      <c r="I39" s="21">
        <f t="shared" si="4"/>
        <v>-7.5320578292832452E-2</v>
      </c>
    </row>
    <row r="40" spans="1:9" x14ac:dyDescent="0.3">
      <c r="A40" s="37" t="s">
        <v>406</v>
      </c>
      <c r="B40" s="43">
        <v>56.390062030000003</v>
      </c>
      <c r="C40" s="21">
        <f t="shared" si="0"/>
        <v>6.1506155767553092E-3</v>
      </c>
      <c r="D40" s="43">
        <v>49.823077600000005</v>
      </c>
      <c r="E40" s="21">
        <f t="shared" si="1"/>
        <v>5.6042813658081286E-3</v>
      </c>
      <c r="F40" s="43">
        <v>39.762604709999998</v>
      </c>
      <c r="G40" s="21">
        <f t="shared" si="2"/>
        <v>5.3676527229335027E-3</v>
      </c>
      <c r="H40" s="21">
        <f t="shared" si="3"/>
        <v>0.13180607755149998</v>
      </c>
      <c r="I40" s="21">
        <f t="shared" si="4"/>
        <v>0.41816821209950383</v>
      </c>
    </row>
    <row r="41" spans="1:9" x14ac:dyDescent="0.3">
      <c r="A41" s="37" t="s">
        <v>548</v>
      </c>
      <c r="B41" s="43">
        <v>55.98750673</v>
      </c>
      <c r="C41" s="21">
        <f t="shared" si="0"/>
        <v>6.1067077885821339E-3</v>
      </c>
      <c r="D41" s="43">
        <v>47.193020259999997</v>
      </c>
      <c r="E41" s="21">
        <f t="shared" si="1"/>
        <v>5.3084429300554381E-3</v>
      </c>
      <c r="F41" s="43">
        <v>47.818966270000004</v>
      </c>
      <c r="G41" s="21">
        <f t="shared" si="2"/>
        <v>6.4552009703347938E-3</v>
      </c>
      <c r="H41" s="21">
        <f t="shared" si="3"/>
        <v>0.18635142276439676</v>
      </c>
      <c r="I41" s="21">
        <f t="shared" si="4"/>
        <v>0.17082218828985152</v>
      </c>
    </row>
    <row r="42" spans="1:9" x14ac:dyDescent="0.3">
      <c r="A42" s="37" t="s">
        <v>557</v>
      </c>
      <c r="B42" s="43">
        <v>55.432154869999998</v>
      </c>
      <c r="C42" s="21">
        <f t="shared" si="0"/>
        <v>6.0461340690696631E-3</v>
      </c>
      <c r="D42" s="43">
        <v>49.462405099999998</v>
      </c>
      <c r="E42" s="21">
        <f t="shared" si="1"/>
        <v>5.5637116084130247E-3</v>
      </c>
      <c r="F42" s="43">
        <v>44.820535110000002</v>
      </c>
      <c r="G42" s="21">
        <f t="shared" si="2"/>
        <v>6.0504353042552016E-3</v>
      </c>
      <c r="H42" s="21">
        <f t="shared" si="3"/>
        <v>0.12069267068454792</v>
      </c>
      <c r="I42" s="21">
        <f t="shared" si="4"/>
        <v>0.23675798903240697</v>
      </c>
    </row>
    <row r="43" spans="1:9" x14ac:dyDescent="0.3">
      <c r="A43" s="37" t="s">
        <v>523</v>
      </c>
      <c r="B43" s="43">
        <v>54.555438049999999</v>
      </c>
      <c r="C43" s="21">
        <f t="shared" si="0"/>
        <v>5.9505082099133707E-3</v>
      </c>
      <c r="D43" s="43">
        <v>39.228069490000003</v>
      </c>
      <c r="E43" s="21">
        <f t="shared" si="1"/>
        <v>4.4125162364404679E-3</v>
      </c>
      <c r="F43" s="43">
        <v>29.99482347</v>
      </c>
      <c r="G43" s="21">
        <f t="shared" si="2"/>
        <v>4.0490756842235858E-3</v>
      </c>
      <c r="H43" s="21">
        <f t="shared" si="3"/>
        <v>0.3907245184193231</v>
      </c>
      <c r="I43" s="21">
        <f t="shared" si="4"/>
        <v>0.81882844233321972</v>
      </c>
    </row>
    <row r="44" spans="1:9" x14ac:dyDescent="0.3">
      <c r="A44" s="37" t="s">
        <v>461</v>
      </c>
      <c r="B44" s="43">
        <v>54.36105045</v>
      </c>
      <c r="C44" s="21">
        <f t="shared" si="0"/>
        <v>5.9293058320927542E-3</v>
      </c>
      <c r="D44" s="43">
        <v>41.09801495</v>
      </c>
      <c r="E44" s="21">
        <f t="shared" si="1"/>
        <v>4.6228545174413086E-3</v>
      </c>
      <c r="F44" s="43">
        <v>33.839580490000003</v>
      </c>
      <c r="G44" s="21">
        <f t="shared" si="2"/>
        <v>4.5680889792009795E-3</v>
      </c>
      <c r="H44" s="21">
        <f t="shared" si="3"/>
        <v>0.32271718028561369</v>
      </c>
      <c r="I44" s="21">
        <f t="shared" si="4"/>
        <v>0.60643393513889254</v>
      </c>
    </row>
    <row r="45" spans="1:9" x14ac:dyDescent="0.3">
      <c r="A45" s="37" t="s">
        <v>522</v>
      </c>
      <c r="B45" s="43">
        <v>53.90314601</v>
      </c>
      <c r="C45" s="21">
        <f t="shared" si="0"/>
        <v>5.8793609645054288E-3</v>
      </c>
      <c r="D45" s="43">
        <v>50.607036579999999</v>
      </c>
      <c r="E45" s="21">
        <f t="shared" si="1"/>
        <v>5.6924639292869434E-3</v>
      </c>
      <c r="F45" s="43">
        <v>47.785156819999997</v>
      </c>
      <c r="G45" s="21">
        <f t="shared" si="2"/>
        <v>6.4506369487452378E-3</v>
      </c>
      <c r="H45" s="21">
        <f t="shared" si="3"/>
        <v>6.5131445205045546E-2</v>
      </c>
      <c r="I45" s="21">
        <f t="shared" si="4"/>
        <v>0.12803116275301996</v>
      </c>
    </row>
    <row r="46" spans="1:9" x14ac:dyDescent="0.3">
      <c r="A46" s="37" t="s">
        <v>320</v>
      </c>
      <c r="B46" s="43">
        <v>53.107292890000004</v>
      </c>
      <c r="C46" s="21">
        <f t="shared" si="0"/>
        <v>5.7925551263760594E-3</v>
      </c>
      <c r="D46" s="43">
        <v>63.515359709999998</v>
      </c>
      <c r="E46" s="21">
        <f t="shared" si="1"/>
        <v>7.1444391637772563E-3</v>
      </c>
      <c r="F46" s="43">
        <v>70.40112812000001</v>
      </c>
      <c r="G46" s="21">
        <f t="shared" si="2"/>
        <v>9.5036230600826863E-3</v>
      </c>
      <c r="H46" s="21">
        <f t="shared" si="3"/>
        <v>-0.16386692711056672</v>
      </c>
      <c r="I46" s="21">
        <f t="shared" si="4"/>
        <v>-0.24564713225223245</v>
      </c>
    </row>
    <row r="47" spans="1:9" x14ac:dyDescent="0.3">
      <c r="A47" s="37" t="s">
        <v>497</v>
      </c>
      <c r="B47" s="43">
        <v>52.657745560000002</v>
      </c>
      <c r="C47" s="21">
        <f t="shared" si="0"/>
        <v>5.7435217912306614E-3</v>
      </c>
      <c r="D47" s="43">
        <v>37.335066380000001</v>
      </c>
      <c r="E47" s="21">
        <f t="shared" si="1"/>
        <v>4.1995843469260826E-3</v>
      </c>
      <c r="F47" s="43">
        <v>39.55252685</v>
      </c>
      <c r="G47" s="21">
        <f t="shared" si="2"/>
        <v>5.3392937910807948E-3</v>
      </c>
      <c r="H47" s="21">
        <f t="shared" si="3"/>
        <v>0.41040985501523575</v>
      </c>
      <c r="I47" s="21">
        <f t="shared" si="4"/>
        <v>0.33133707891029474</v>
      </c>
    </row>
    <row r="48" spans="1:9" x14ac:dyDescent="0.3">
      <c r="A48" s="37" t="s">
        <v>357</v>
      </c>
      <c r="B48" s="43">
        <v>51.57215283</v>
      </c>
      <c r="C48" s="21">
        <f t="shared" si="0"/>
        <v>5.625113275354263E-3</v>
      </c>
      <c r="D48" s="43">
        <v>29.909678030000002</v>
      </c>
      <c r="E48" s="21">
        <f t="shared" si="1"/>
        <v>3.3643496009337203E-3</v>
      </c>
      <c r="F48" s="43">
        <v>47.630793619999999</v>
      </c>
      <c r="G48" s="21">
        <f t="shared" si="2"/>
        <v>6.4297990771610266E-3</v>
      </c>
      <c r="H48" s="21">
        <f t="shared" si="3"/>
        <v>0.72426305553246362</v>
      </c>
      <c r="I48" s="21">
        <f t="shared" si="4"/>
        <v>8.2748132257553619E-2</v>
      </c>
    </row>
    <row r="49" spans="1:9" x14ac:dyDescent="0.3">
      <c r="A49" s="37" t="s">
        <v>531</v>
      </c>
      <c r="B49" s="43">
        <v>49.84085657</v>
      </c>
      <c r="C49" s="21">
        <f t="shared" si="0"/>
        <v>5.4362761405579033E-3</v>
      </c>
      <c r="D49" s="43">
        <v>42.766132880000001</v>
      </c>
      <c r="E49" s="21">
        <f t="shared" si="1"/>
        <v>4.8104905022378283E-3</v>
      </c>
      <c r="F49" s="43">
        <v>34.603871259999998</v>
      </c>
      <c r="G49" s="21">
        <f t="shared" si="2"/>
        <v>4.6712624876424844E-3</v>
      </c>
      <c r="H49" s="21">
        <f t="shared" si="3"/>
        <v>0.16542818378859225</v>
      </c>
      <c r="I49" s="21">
        <f t="shared" si="4"/>
        <v>0.44032603160251149</v>
      </c>
    </row>
    <row r="50" spans="1:9" x14ac:dyDescent="0.3">
      <c r="A50" s="37" t="s">
        <v>535</v>
      </c>
      <c r="B50" s="43">
        <v>44.768838219999999</v>
      </c>
      <c r="C50" s="21">
        <f t="shared" si="0"/>
        <v>4.8830574714154185E-3</v>
      </c>
      <c r="D50" s="43">
        <v>58.756604350000003</v>
      </c>
      <c r="E50" s="21">
        <f t="shared" si="1"/>
        <v>6.6091570159621336E-3</v>
      </c>
      <c r="F50" s="43">
        <v>45.990546049999999</v>
      </c>
      <c r="G50" s="21">
        <f t="shared" si="2"/>
        <v>6.2083779856704751E-3</v>
      </c>
      <c r="H50" s="21">
        <f t="shared" si="3"/>
        <v>-0.23806287454390651</v>
      </c>
      <c r="I50" s="21">
        <f t="shared" si="4"/>
        <v>-2.6564325387043342E-2</v>
      </c>
    </row>
    <row r="51" spans="1:9" x14ac:dyDescent="0.3">
      <c r="A51" s="37" t="s">
        <v>533</v>
      </c>
      <c r="B51" s="43">
        <v>44.613641940000001</v>
      </c>
      <c r="C51" s="21">
        <f t="shared" si="0"/>
        <v>4.8661297961680562E-3</v>
      </c>
      <c r="D51" s="43">
        <v>43.475572630000002</v>
      </c>
      <c r="E51" s="21">
        <f t="shared" si="1"/>
        <v>4.890290871115254E-3</v>
      </c>
      <c r="F51" s="43">
        <v>32.688512899999999</v>
      </c>
      <c r="G51" s="21">
        <f t="shared" si="2"/>
        <v>4.4127035076302456E-3</v>
      </c>
      <c r="H51" s="21">
        <f t="shared" si="3"/>
        <v>2.6177212654231452E-2</v>
      </c>
      <c r="I51" s="21">
        <f t="shared" si="4"/>
        <v>0.36481099878973078</v>
      </c>
    </row>
    <row r="52" spans="1:9" x14ac:dyDescent="0.3">
      <c r="A52" s="37" t="s">
        <v>453</v>
      </c>
      <c r="B52" s="43">
        <v>44.611432899999997</v>
      </c>
      <c r="C52" s="21">
        <f t="shared" si="0"/>
        <v>4.8658888502399154E-3</v>
      </c>
      <c r="D52" s="43">
        <v>60.812964590000007</v>
      </c>
      <c r="E52" s="21">
        <f t="shared" si="1"/>
        <v>6.8404639108702227E-3</v>
      </c>
      <c r="F52" s="43">
        <v>50.221086189999994</v>
      </c>
      <c r="G52" s="21">
        <f t="shared" si="2"/>
        <v>6.779469101747173E-3</v>
      </c>
      <c r="H52" s="21">
        <f t="shared" si="3"/>
        <v>-0.26641575195734113</v>
      </c>
      <c r="I52" s="21">
        <f t="shared" si="4"/>
        <v>-0.11169916295273175</v>
      </c>
    </row>
    <row r="53" spans="1:9" x14ac:dyDescent="0.3">
      <c r="A53" s="37" t="s">
        <v>416</v>
      </c>
      <c r="B53" s="43">
        <v>43.875998469999999</v>
      </c>
      <c r="C53" s="21">
        <f t="shared" si="0"/>
        <v>4.7856730409642726E-3</v>
      </c>
      <c r="D53" s="43">
        <v>11.127969519999999</v>
      </c>
      <c r="E53" s="21">
        <f t="shared" si="1"/>
        <v>1.2517145713258151E-3</v>
      </c>
      <c r="F53" s="43">
        <v>43.423667909999999</v>
      </c>
      <c r="G53" s="21">
        <f t="shared" si="2"/>
        <v>5.8618687331178018E-3</v>
      </c>
      <c r="H53" s="21">
        <f t="shared" si="3"/>
        <v>2.9428575348937516</v>
      </c>
      <c r="I53" s="21">
        <f t="shared" si="4"/>
        <v>1.041668246306382E-2</v>
      </c>
    </row>
    <row r="54" spans="1:9" x14ac:dyDescent="0.3">
      <c r="A54" s="37" t="s">
        <v>331</v>
      </c>
      <c r="B54" s="43">
        <v>43.659315670000005</v>
      </c>
      <c r="C54" s="21">
        <f t="shared" si="0"/>
        <v>4.762038865775994E-3</v>
      </c>
      <c r="D54" s="43">
        <v>57.628734569999999</v>
      </c>
      <c r="E54" s="21">
        <f t="shared" si="1"/>
        <v>6.4822901121980008E-3</v>
      </c>
      <c r="F54" s="43">
        <v>90.645245150000008</v>
      </c>
      <c r="G54" s="21">
        <f t="shared" si="2"/>
        <v>1.2236426675237605E-2</v>
      </c>
      <c r="H54" s="21">
        <f t="shared" si="3"/>
        <v>-0.24240370718242532</v>
      </c>
      <c r="I54" s="21">
        <f t="shared" si="4"/>
        <v>-0.51834963215387142</v>
      </c>
    </row>
    <row r="55" spans="1:9" x14ac:dyDescent="0.3">
      <c r="A55" s="37" t="s">
        <v>339</v>
      </c>
      <c r="B55" s="43">
        <v>43.600232599999998</v>
      </c>
      <c r="C55" s="21">
        <f t="shared" si="0"/>
        <v>4.755594516584266E-3</v>
      </c>
      <c r="D55" s="43">
        <v>32.685614659999999</v>
      </c>
      <c r="E55" s="21">
        <f t="shared" si="1"/>
        <v>3.6765970709329082E-3</v>
      </c>
      <c r="F55" s="43">
        <v>39.410322909999998</v>
      </c>
      <c r="G55" s="21">
        <f t="shared" si="2"/>
        <v>5.3200973281901003E-3</v>
      </c>
      <c r="H55" s="21">
        <f t="shared" si="3"/>
        <v>0.33392726597113964</v>
      </c>
      <c r="I55" s="21">
        <f t="shared" si="4"/>
        <v>0.10631503069813331</v>
      </c>
    </row>
    <row r="56" spans="1:9" x14ac:dyDescent="0.3">
      <c r="A56" s="37" t="s">
        <v>514</v>
      </c>
      <c r="B56" s="43">
        <v>39.283034919999999</v>
      </c>
      <c r="C56" s="21">
        <f t="shared" si="0"/>
        <v>4.2847061660019727E-3</v>
      </c>
      <c r="D56" s="43">
        <v>47.301810609999997</v>
      </c>
      <c r="E56" s="21">
        <f t="shared" si="1"/>
        <v>5.3206800651473245E-3</v>
      </c>
      <c r="F56" s="43">
        <v>34.332379700000004</v>
      </c>
      <c r="G56" s="21">
        <f t="shared" si="2"/>
        <v>4.6346131679634609E-3</v>
      </c>
      <c r="H56" s="21">
        <f t="shared" si="3"/>
        <v>-0.1695236521940825</v>
      </c>
      <c r="I56" s="21">
        <f t="shared" si="4"/>
        <v>0.14419784655940981</v>
      </c>
    </row>
    <row r="57" spans="1:9" x14ac:dyDescent="0.3">
      <c r="A57" s="37" t="s">
        <v>515</v>
      </c>
      <c r="B57" s="43">
        <v>38.805782090000001</v>
      </c>
      <c r="C57" s="21">
        <f t="shared" si="0"/>
        <v>4.2326509175312959E-3</v>
      </c>
      <c r="D57" s="43">
        <v>41.616265349999999</v>
      </c>
      <c r="E57" s="21">
        <f t="shared" si="1"/>
        <v>4.6811492113753225E-3</v>
      </c>
      <c r="F57" s="43">
        <v>39.882448400000001</v>
      </c>
      <c r="G57" s="21">
        <f t="shared" si="2"/>
        <v>5.3838307201659911E-3</v>
      </c>
      <c r="H57" s="21">
        <f t="shared" si="3"/>
        <v>-6.7533288639990863E-2</v>
      </c>
      <c r="I57" s="21">
        <f t="shared" si="4"/>
        <v>-2.6995993305165333E-2</v>
      </c>
    </row>
    <row r="58" spans="1:9" x14ac:dyDescent="0.3">
      <c r="A58" s="37" t="s">
        <v>330</v>
      </c>
      <c r="B58" s="43">
        <v>38.738546149999998</v>
      </c>
      <c r="C58" s="21">
        <f t="shared" si="0"/>
        <v>4.2253173129032E-3</v>
      </c>
      <c r="D58" s="43">
        <v>14.16488577</v>
      </c>
      <c r="E58" s="21">
        <f t="shared" si="1"/>
        <v>1.593317980212682E-3</v>
      </c>
      <c r="F58" s="43">
        <v>29.190907989999999</v>
      </c>
      <c r="G58" s="21">
        <f t="shared" si="2"/>
        <v>3.9405531378083813E-3</v>
      </c>
      <c r="H58" s="21">
        <f t="shared" si="3"/>
        <v>1.7348294069582177</v>
      </c>
      <c r="I58" s="21">
        <f t="shared" si="4"/>
        <v>0.32707575123290988</v>
      </c>
    </row>
    <row r="59" spans="1:9" x14ac:dyDescent="0.3">
      <c r="A59" s="37" t="s">
        <v>323</v>
      </c>
      <c r="B59" s="43">
        <v>38.518691049999994</v>
      </c>
      <c r="C59" s="21">
        <f t="shared" si="0"/>
        <v>4.2013371264304541E-3</v>
      </c>
      <c r="D59" s="43">
        <v>38.05720479</v>
      </c>
      <c r="E59" s="21">
        <f t="shared" si="1"/>
        <v>4.2808131073649464E-3</v>
      </c>
      <c r="F59" s="43">
        <v>41.491833110000002</v>
      </c>
      <c r="G59" s="21">
        <f t="shared" si="2"/>
        <v>5.6010855575661803E-3</v>
      </c>
      <c r="H59" s="21">
        <f t="shared" si="3"/>
        <v>1.2126120731842382E-2</v>
      </c>
      <c r="I59" s="21">
        <f t="shared" si="4"/>
        <v>-7.1656078730429673E-2</v>
      </c>
    </row>
    <row r="60" spans="1:9" x14ac:dyDescent="0.3">
      <c r="A60" s="37" t="s">
        <v>487</v>
      </c>
      <c r="B60" s="43">
        <v>38.250884030000002</v>
      </c>
      <c r="C60" s="21">
        <f t="shared" si="0"/>
        <v>4.1721266952041139E-3</v>
      </c>
      <c r="D60" s="43">
        <v>34.027561210000002</v>
      </c>
      <c r="E60" s="21">
        <f t="shared" si="1"/>
        <v>3.8275441100631348E-3</v>
      </c>
      <c r="F60" s="43">
        <v>19.564728840000001</v>
      </c>
      <c r="G60" s="21">
        <f t="shared" si="2"/>
        <v>2.6410913167635298E-3</v>
      </c>
      <c r="H60" s="21">
        <f t="shared" si="3"/>
        <v>0.12411476667210741</v>
      </c>
      <c r="I60" s="21">
        <f t="shared" si="4"/>
        <v>0.95509400323485405</v>
      </c>
    </row>
    <row r="61" spans="1:9" x14ac:dyDescent="0.3">
      <c r="A61" s="37" t="s">
        <v>467</v>
      </c>
      <c r="B61" s="43">
        <v>37.725660789999999</v>
      </c>
      <c r="C61" s="21">
        <f t="shared" si="0"/>
        <v>4.114839185225861E-3</v>
      </c>
      <c r="D61" s="43">
        <v>31.02771113</v>
      </c>
      <c r="E61" s="21">
        <f t="shared" si="1"/>
        <v>3.490110039078286E-3</v>
      </c>
      <c r="F61" s="43">
        <v>38.556690439999997</v>
      </c>
      <c r="G61" s="21">
        <f t="shared" si="2"/>
        <v>5.2048633618692868E-3</v>
      </c>
      <c r="H61" s="21">
        <f t="shared" si="3"/>
        <v>0.21586992453091081</v>
      </c>
      <c r="I61" s="21">
        <f t="shared" si="4"/>
        <v>-2.1553448714515699E-2</v>
      </c>
    </row>
    <row r="62" spans="1:9" x14ac:dyDescent="0.3">
      <c r="A62" s="37" t="s">
        <v>329</v>
      </c>
      <c r="B62" s="43">
        <v>37.238853349999999</v>
      </c>
      <c r="C62" s="21">
        <f t="shared" si="0"/>
        <v>4.0617417897707642E-3</v>
      </c>
      <c r="D62" s="43">
        <v>17.869937699999998</v>
      </c>
      <c r="E62" s="21">
        <f t="shared" si="1"/>
        <v>2.0100757256364698E-3</v>
      </c>
      <c r="F62" s="43">
        <v>0.65920100000000004</v>
      </c>
      <c r="G62" s="21">
        <f t="shared" si="2"/>
        <v>8.8987179497338522E-5</v>
      </c>
      <c r="H62" s="21">
        <f t="shared" si="3"/>
        <v>1.0838826623329529</v>
      </c>
      <c r="I62" s="21">
        <f t="shared" si="4"/>
        <v>55.490893293547792</v>
      </c>
    </row>
    <row r="63" spans="1:9" x14ac:dyDescent="0.3">
      <c r="A63" s="37" t="s">
        <v>354</v>
      </c>
      <c r="B63" s="43">
        <v>36.390780740000004</v>
      </c>
      <c r="C63" s="21">
        <f t="shared" si="0"/>
        <v>3.969240231561616E-3</v>
      </c>
      <c r="D63" s="43">
        <v>31.3099828</v>
      </c>
      <c r="E63" s="21">
        <f t="shared" si="1"/>
        <v>3.521860985356172E-3</v>
      </c>
      <c r="F63" s="43">
        <v>24.21843617</v>
      </c>
      <c r="G63" s="21">
        <f t="shared" si="2"/>
        <v>3.2693068223571043E-3</v>
      </c>
      <c r="H63" s="21">
        <f t="shared" si="3"/>
        <v>0.16227405720580612</v>
      </c>
      <c r="I63" s="21">
        <f t="shared" si="4"/>
        <v>0.50260654670503446</v>
      </c>
    </row>
    <row r="64" spans="1:9" x14ac:dyDescent="0.3">
      <c r="A64" s="37" t="s">
        <v>427</v>
      </c>
      <c r="B64" s="43">
        <v>36.005059780000003</v>
      </c>
      <c r="C64" s="21">
        <f t="shared" si="0"/>
        <v>3.9271686100834403E-3</v>
      </c>
      <c r="D64" s="43">
        <v>39.728669880000005</v>
      </c>
      <c r="E64" s="21">
        <f t="shared" si="1"/>
        <v>4.4688255929181435E-3</v>
      </c>
      <c r="F64" s="43">
        <v>23.29096453</v>
      </c>
      <c r="G64" s="21">
        <f t="shared" si="2"/>
        <v>3.1441051231676752E-3</v>
      </c>
      <c r="H64" s="21">
        <f t="shared" si="3"/>
        <v>-9.3726019805020488E-2</v>
      </c>
      <c r="I64" s="21">
        <f t="shared" si="4"/>
        <v>0.54588101036449443</v>
      </c>
    </row>
    <row r="65" spans="1:9" x14ac:dyDescent="0.3">
      <c r="A65" s="37" t="s">
        <v>541</v>
      </c>
      <c r="B65" s="43">
        <v>35.354198429999997</v>
      </c>
      <c r="C65" s="21">
        <f t="shared" si="0"/>
        <v>3.856177413877834E-3</v>
      </c>
      <c r="D65" s="43">
        <v>24.41145388</v>
      </c>
      <c r="E65" s="21">
        <f t="shared" si="1"/>
        <v>2.7458893083707968E-3</v>
      </c>
      <c r="F65" s="43">
        <v>66.967788330000005</v>
      </c>
      <c r="G65" s="21">
        <f t="shared" si="2"/>
        <v>9.040147998351766E-3</v>
      </c>
      <c r="H65" s="21">
        <f t="shared" si="3"/>
        <v>0.44826271322435463</v>
      </c>
      <c r="I65" s="21">
        <f t="shared" si="4"/>
        <v>-0.47207158379214176</v>
      </c>
    </row>
    <row r="66" spans="1:9" x14ac:dyDescent="0.3">
      <c r="A66" s="37" t="s">
        <v>473</v>
      </c>
      <c r="B66" s="43">
        <v>33.548692549999998</v>
      </c>
      <c r="C66" s="21">
        <f t="shared" si="0"/>
        <v>3.6592460364386083E-3</v>
      </c>
      <c r="D66" s="43">
        <v>32.298847699999996</v>
      </c>
      <c r="E66" s="21">
        <f t="shared" si="1"/>
        <v>3.6330921135667603E-3</v>
      </c>
      <c r="F66" s="43">
        <v>20.120115719999998</v>
      </c>
      <c r="G66" s="21">
        <f t="shared" si="2"/>
        <v>2.7160643704770807E-3</v>
      </c>
      <c r="H66" s="21">
        <f t="shared" si="3"/>
        <v>3.869626748325139E-2</v>
      </c>
      <c r="I66" s="21">
        <f t="shared" si="4"/>
        <v>0.66742045706285835</v>
      </c>
    </row>
    <row r="67" spans="1:9" x14ac:dyDescent="0.3">
      <c r="A67" s="37" t="s">
        <v>478</v>
      </c>
      <c r="B67" s="43">
        <v>33.236005489999997</v>
      </c>
      <c r="C67" s="21">
        <f t="shared" si="0"/>
        <v>3.6251404186639254E-3</v>
      </c>
      <c r="D67" s="43">
        <v>50.781819040000002</v>
      </c>
      <c r="E67" s="21">
        <f t="shared" si="1"/>
        <v>5.7121240974425964E-3</v>
      </c>
      <c r="F67" s="43">
        <v>41.929326700000004</v>
      </c>
      <c r="G67" s="21">
        <f t="shared" si="2"/>
        <v>5.6601439033852324E-3</v>
      </c>
      <c r="H67" s="21">
        <f t="shared" si="3"/>
        <v>-0.34551368741201371</v>
      </c>
      <c r="I67" s="21">
        <f t="shared" si="4"/>
        <v>-0.20733271660191022</v>
      </c>
    </row>
    <row r="68" spans="1:9" x14ac:dyDescent="0.3">
      <c r="A68" s="37" t="s">
        <v>343</v>
      </c>
      <c r="B68" s="43">
        <v>32.89013808</v>
      </c>
      <c r="C68" s="21">
        <f t="shared" si="0"/>
        <v>3.587415730964411E-3</v>
      </c>
      <c r="D68" s="43">
        <v>30.799052670000002</v>
      </c>
      <c r="E68" s="21">
        <f t="shared" si="1"/>
        <v>3.4643897020730026E-3</v>
      </c>
      <c r="F68" s="43">
        <v>36.979999960000001</v>
      </c>
      <c r="G68" s="21">
        <f t="shared" si="2"/>
        <v>4.9920219997422501E-3</v>
      </c>
      <c r="H68" s="21">
        <f t="shared" si="3"/>
        <v>6.7894471703567438E-2</v>
      </c>
      <c r="I68" s="21">
        <f t="shared" si="4"/>
        <v>-0.11059658962747065</v>
      </c>
    </row>
    <row r="69" spans="1:9" x14ac:dyDescent="0.3">
      <c r="A69" s="37" t="s">
        <v>521</v>
      </c>
      <c r="B69" s="43">
        <v>32.535417160000002</v>
      </c>
      <c r="C69" s="21">
        <f t="shared" si="0"/>
        <v>3.548725367141221E-3</v>
      </c>
      <c r="D69" s="43">
        <v>9.4661822699999991</v>
      </c>
      <c r="E69" s="21">
        <f t="shared" si="1"/>
        <v>1.0647906844900381E-3</v>
      </c>
      <c r="F69" s="43">
        <v>7.6532585599999994</v>
      </c>
      <c r="G69" s="21">
        <f t="shared" si="2"/>
        <v>1.0331323727031095E-3</v>
      </c>
      <c r="H69" s="21">
        <f t="shared" si="3"/>
        <v>2.4370157083400428</v>
      </c>
      <c r="I69" s="21">
        <f t="shared" si="4"/>
        <v>3.2511848913673713</v>
      </c>
    </row>
    <row r="70" spans="1:9" x14ac:dyDescent="0.3">
      <c r="A70" s="37" t="s">
        <v>341</v>
      </c>
      <c r="B70" s="43">
        <v>31.945489590000001</v>
      </c>
      <c r="C70" s="21">
        <f t="shared" si="0"/>
        <v>3.4843803820396074E-3</v>
      </c>
      <c r="D70" s="43">
        <v>28.510230420000003</v>
      </c>
      <c r="E70" s="21">
        <f t="shared" si="1"/>
        <v>3.2069346329922834E-3</v>
      </c>
      <c r="F70" s="43">
        <v>32.716838379999999</v>
      </c>
      <c r="G70" s="21">
        <f t="shared" si="2"/>
        <v>4.4165272344952053E-3</v>
      </c>
      <c r="H70" s="21">
        <f t="shared" si="3"/>
        <v>0.12049215735521224</v>
      </c>
      <c r="I70" s="21">
        <f t="shared" si="4"/>
        <v>-2.3576507639305633E-2</v>
      </c>
    </row>
    <row r="71" spans="1:9" x14ac:dyDescent="0.3">
      <c r="A71" s="37" t="s">
        <v>575</v>
      </c>
      <c r="B71" s="43">
        <v>30.75653891</v>
      </c>
      <c r="C71" s="21">
        <f t="shared" si="0"/>
        <v>3.3546983368503086E-3</v>
      </c>
      <c r="D71" s="43">
        <v>24.797074420000001</v>
      </c>
      <c r="E71" s="21">
        <f t="shared" si="1"/>
        <v>2.7892653122368219E-3</v>
      </c>
      <c r="F71" s="43">
        <v>22.45004921</v>
      </c>
      <c r="G71" s="21">
        <f t="shared" si="2"/>
        <v>3.0305878764964747E-3</v>
      </c>
      <c r="H71" s="21">
        <f t="shared" si="3"/>
        <v>0.24032933841555959</v>
      </c>
      <c r="I71" s="21">
        <f t="shared" si="4"/>
        <v>0.36999873017204843</v>
      </c>
    </row>
    <row r="72" spans="1:9" x14ac:dyDescent="0.3">
      <c r="A72" s="37" t="s">
        <v>550</v>
      </c>
      <c r="B72" s="43">
        <v>30.70289318</v>
      </c>
      <c r="C72" s="21">
        <f t="shared" ref="C72:C135" si="5">(B72/$B$272)</f>
        <v>3.34884705294165E-3</v>
      </c>
      <c r="D72" s="43">
        <v>31.850780350000001</v>
      </c>
      <c r="E72" s="21">
        <f t="shared" ref="E72:E135" si="6">(D72/$D$272)</f>
        <v>3.5826918649030366E-3</v>
      </c>
      <c r="F72" s="43">
        <v>23.636029180000001</v>
      </c>
      <c r="G72" s="21">
        <f t="shared" ref="G72:G135" si="7">(F72/$F$272)</f>
        <v>3.1906862569155555E-3</v>
      </c>
      <c r="H72" s="21">
        <f t="shared" ref="H72:H135" si="8">(B72/D72)-1</f>
        <v>-3.6039530503999107E-2</v>
      </c>
      <c r="I72" s="21">
        <f t="shared" ref="I72:I135" si="9">(B72/F72)-1</f>
        <v>0.29898693838048462</v>
      </c>
    </row>
    <row r="73" spans="1:9" x14ac:dyDescent="0.3">
      <c r="A73" s="37" t="s">
        <v>561</v>
      </c>
      <c r="B73" s="43">
        <v>30.600729670000003</v>
      </c>
      <c r="C73" s="21">
        <f t="shared" si="5"/>
        <v>3.33770380440882E-3</v>
      </c>
      <c r="D73" s="43">
        <v>22.513307090000001</v>
      </c>
      <c r="E73" s="21">
        <f t="shared" si="6"/>
        <v>2.5323788389820991E-3</v>
      </c>
      <c r="F73" s="43">
        <v>29.36696195</v>
      </c>
      <c r="G73" s="21">
        <f t="shared" si="7"/>
        <v>3.9643190989336486E-3</v>
      </c>
      <c r="H73" s="21">
        <f t="shared" si="8"/>
        <v>0.35922854637345969</v>
      </c>
      <c r="I73" s="21">
        <f t="shared" si="9"/>
        <v>4.2012099246105494E-2</v>
      </c>
    </row>
    <row r="74" spans="1:9" x14ac:dyDescent="0.3">
      <c r="A74" s="37" t="s">
        <v>567</v>
      </c>
      <c r="B74" s="43">
        <v>30.29470611</v>
      </c>
      <c r="C74" s="21">
        <f t="shared" si="5"/>
        <v>3.3043249924829036E-3</v>
      </c>
      <c r="D74" s="43">
        <v>5.42670561</v>
      </c>
      <c r="E74" s="21">
        <f t="shared" si="6"/>
        <v>6.1041562650978091E-4</v>
      </c>
      <c r="F74" s="43">
        <v>1.2763519699999999</v>
      </c>
      <c r="G74" s="21">
        <f t="shared" si="7"/>
        <v>1.7229792105317136E-4</v>
      </c>
      <c r="H74" s="21">
        <f t="shared" si="8"/>
        <v>4.5825224891828986</v>
      </c>
      <c r="I74" s="21">
        <f t="shared" si="9"/>
        <v>22.735385553563255</v>
      </c>
    </row>
    <row r="75" spans="1:9" x14ac:dyDescent="0.3">
      <c r="A75" s="37" t="s">
        <v>489</v>
      </c>
      <c r="B75" s="43">
        <v>30.274195760000001</v>
      </c>
      <c r="C75" s="21">
        <f t="shared" si="5"/>
        <v>3.3020878735003497E-3</v>
      </c>
      <c r="D75" s="43">
        <v>27.20760306</v>
      </c>
      <c r="E75" s="21">
        <f t="shared" si="6"/>
        <v>3.0604103596655824E-3</v>
      </c>
      <c r="F75" s="43">
        <v>21.656166829999997</v>
      </c>
      <c r="G75" s="21">
        <f t="shared" si="7"/>
        <v>2.923419723158063E-3</v>
      </c>
      <c r="H75" s="21">
        <f t="shared" si="8"/>
        <v>0.1127108732525004</v>
      </c>
      <c r="I75" s="21">
        <f t="shared" si="9"/>
        <v>0.39794803012237434</v>
      </c>
    </row>
    <row r="76" spans="1:9" x14ac:dyDescent="0.3">
      <c r="A76" s="37" t="s">
        <v>434</v>
      </c>
      <c r="B76" s="43">
        <v>29.85325087</v>
      </c>
      <c r="C76" s="21">
        <f t="shared" si="5"/>
        <v>3.2561742833359668E-3</v>
      </c>
      <c r="D76" s="43">
        <v>21.971440039999997</v>
      </c>
      <c r="E76" s="21">
        <f t="shared" si="6"/>
        <v>2.4714276581770732E-3</v>
      </c>
      <c r="F76" s="43">
        <v>19.45332075</v>
      </c>
      <c r="G76" s="21">
        <f t="shared" si="7"/>
        <v>2.6260520621169416E-3</v>
      </c>
      <c r="H76" s="21">
        <f t="shared" si="8"/>
        <v>0.35872982451995905</v>
      </c>
      <c r="I76" s="21">
        <f t="shared" si="9"/>
        <v>0.53460950208205449</v>
      </c>
    </row>
    <row r="77" spans="1:9" x14ac:dyDescent="0.3">
      <c r="A77" s="37" t="s">
        <v>530</v>
      </c>
      <c r="B77" s="43">
        <v>29.316795299999999</v>
      </c>
      <c r="C77" s="21">
        <f t="shared" si="5"/>
        <v>3.1976616329451274E-3</v>
      </c>
      <c r="D77" s="43">
        <v>48.141348659999998</v>
      </c>
      <c r="E77" s="21">
        <f t="shared" si="6"/>
        <v>5.4151143649967962E-3</v>
      </c>
      <c r="F77" s="43">
        <v>37.921360740000004</v>
      </c>
      <c r="G77" s="21">
        <f t="shared" si="7"/>
        <v>5.1190986284209306E-3</v>
      </c>
      <c r="H77" s="21">
        <f t="shared" si="8"/>
        <v>-0.39102671370819053</v>
      </c>
      <c r="I77" s="21">
        <f t="shared" si="9"/>
        <v>-0.2269055031805276</v>
      </c>
    </row>
    <row r="78" spans="1:9" x14ac:dyDescent="0.3">
      <c r="A78" s="37" t="s">
        <v>552</v>
      </c>
      <c r="B78" s="43">
        <v>28.6424238</v>
      </c>
      <c r="C78" s="21">
        <f t="shared" si="5"/>
        <v>3.1241061215109816E-3</v>
      </c>
      <c r="D78" s="43">
        <v>22.53162562</v>
      </c>
      <c r="E78" s="21">
        <f t="shared" si="6"/>
        <v>2.5344393740046886E-3</v>
      </c>
      <c r="F78" s="43">
        <v>23.869971289999999</v>
      </c>
      <c r="G78" s="21">
        <f t="shared" si="7"/>
        <v>3.2222666831202423E-3</v>
      </c>
      <c r="H78" s="21">
        <f t="shared" si="8"/>
        <v>0.27120982227646295</v>
      </c>
      <c r="I78" s="21">
        <f t="shared" si="9"/>
        <v>0.19993541056328601</v>
      </c>
    </row>
    <row r="79" spans="1:9" x14ac:dyDescent="0.3">
      <c r="A79" s="37" t="s">
        <v>551</v>
      </c>
      <c r="B79" s="43">
        <v>28.625075170000002</v>
      </c>
      <c r="C79" s="21">
        <f t="shared" si="5"/>
        <v>3.1222138598238679E-3</v>
      </c>
      <c r="D79" s="43">
        <v>28.134503780000003</v>
      </c>
      <c r="E79" s="21">
        <f t="shared" si="6"/>
        <v>3.1646715310599837E-3</v>
      </c>
      <c r="F79" s="43">
        <v>24.269473000000001</v>
      </c>
      <c r="G79" s="21">
        <f t="shared" si="7"/>
        <v>3.2761964107408982E-3</v>
      </c>
      <c r="H79" s="21">
        <f t="shared" si="8"/>
        <v>1.7436646256001609E-2</v>
      </c>
      <c r="I79" s="21">
        <f t="shared" si="9"/>
        <v>0.17946834568678116</v>
      </c>
    </row>
    <row r="80" spans="1:9" x14ac:dyDescent="0.3">
      <c r="A80" s="37" t="s">
        <v>327</v>
      </c>
      <c r="B80" s="43">
        <v>28.333439390000002</v>
      </c>
      <c r="C80" s="21">
        <f t="shared" si="5"/>
        <v>3.090404361720232E-3</v>
      </c>
      <c r="D80" s="43">
        <v>24.453742269999999</v>
      </c>
      <c r="E80" s="21">
        <f t="shared" si="6"/>
        <v>2.7506460606125938E-3</v>
      </c>
      <c r="F80" s="43">
        <v>16.750437050000002</v>
      </c>
      <c r="G80" s="21">
        <f t="shared" si="7"/>
        <v>2.2611830813776368E-3</v>
      </c>
      <c r="H80" s="21">
        <f t="shared" si="8"/>
        <v>0.15865453545568919</v>
      </c>
      <c r="I80" s="21">
        <f t="shared" si="9"/>
        <v>0.69150448465462566</v>
      </c>
    </row>
    <row r="81" spans="1:9" x14ac:dyDescent="0.3">
      <c r="A81" s="37" t="s">
        <v>520</v>
      </c>
      <c r="B81" s="43">
        <v>27.986243260000002</v>
      </c>
      <c r="C81" s="21">
        <f t="shared" si="5"/>
        <v>3.0525347469602575E-3</v>
      </c>
      <c r="D81" s="43">
        <v>21.92412865</v>
      </c>
      <c r="E81" s="21">
        <f t="shared" si="6"/>
        <v>2.4661059005872234E-3</v>
      </c>
      <c r="F81" s="43">
        <v>17.59164904</v>
      </c>
      <c r="G81" s="21">
        <f t="shared" si="7"/>
        <v>2.3747403762686384E-3</v>
      </c>
      <c r="H81" s="21">
        <f t="shared" si="8"/>
        <v>0.27650424364755777</v>
      </c>
      <c r="I81" s="21">
        <f t="shared" si="9"/>
        <v>0.59088230991675128</v>
      </c>
    </row>
    <row r="82" spans="1:9" x14ac:dyDescent="0.3">
      <c r="A82" s="37" t="s">
        <v>553</v>
      </c>
      <c r="B82" s="43">
        <v>27.969769410000001</v>
      </c>
      <c r="C82" s="21">
        <f t="shared" si="5"/>
        <v>3.0507378998781381E-3</v>
      </c>
      <c r="D82" s="43">
        <v>27.389546600000003</v>
      </c>
      <c r="E82" s="21">
        <f t="shared" si="6"/>
        <v>3.0808760322006564E-3</v>
      </c>
      <c r="F82" s="43">
        <v>23.862124949999998</v>
      </c>
      <c r="G82" s="21">
        <f t="shared" si="7"/>
        <v>3.2212074862046172E-3</v>
      </c>
      <c r="H82" s="21">
        <f t="shared" si="8"/>
        <v>2.118409692842449E-2</v>
      </c>
      <c r="I82" s="21">
        <f t="shared" si="9"/>
        <v>0.17214076569488435</v>
      </c>
    </row>
    <row r="83" spans="1:9" x14ac:dyDescent="0.3">
      <c r="A83" s="37" t="s">
        <v>491</v>
      </c>
      <c r="B83" s="43">
        <v>27.55108053</v>
      </c>
      <c r="C83" s="21">
        <f t="shared" si="5"/>
        <v>3.0050703787859959E-3</v>
      </c>
      <c r="D83" s="43">
        <v>31.71324087</v>
      </c>
      <c r="E83" s="21">
        <f t="shared" si="6"/>
        <v>3.5672209228826473E-3</v>
      </c>
      <c r="F83" s="43">
        <v>27.55113897</v>
      </c>
      <c r="G83" s="21">
        <f t="shared" si="7"/>
        <v>3.7191966469703598E-3</v>
      </c>
      <c r="H83" s="21">
        <f t="shared" si="8"/>
        <v>-0.13124361389180217</v>
      </c>
      <c r="I83" s="21">
        <f t="shared" si="9"/>
        <v>-2.1211464275028291E-6</v>
      </c>
    </row>
    <row r="84" spans="1:9" x14ac:dyDescent="0.3">
      <c r="A84" s="37" t="s">
        <v>534</v>
      </c>
      <c r="B84" s="43">
        <v>27.260870820000001</v>
      </c>
      <c r="C84" s="21">
        <f t="shared" si="5"/>
        <v>2.9734164259688839E-3</v>
      </c>
      <c r="D84" s="43">
        <v>11.07145111</v>
      </c>
      <c r="E84" s="21">
        <f t="shared" si="6"/>
        <v>1.2453571745682109E-3</v>
      </c>
      <c r="F84" s="43">
        <v>23.83026834</v>
      </c>
      <c r="G84" s="21">
        <f t="shared" si="7"/>
        <v>3.2169070833347082E-3</v>
      </c>
      <c r="H84" s="21">
        <f t="shared" si="8"/>
        <v>1.4622671905561981</v>
      </c>
      <c r="I84" s="21">
        <f t="shared" si="9"/>
        <v>0.14395987619835604</v>
      </c>
    </row>
    <row r="85" spans="1:9" x14ac:dyDescent="0.3">
      <c r="A85" s="37" t="s">
        <v>517</v>
      </c>
      <c r="B85" s="43">
        <v>26.150378190000001</v>
      </c>
      <c r="C85" s="21">
        <f t="shared" si="5"/>
        <v>2.8522920110974083E-3</v>
      </c>
      <c r="D85" s="43">
        <v>14.14930068</v>
      </c>
      <c r="E85" s="21">
        <f t="shared" si="6"/>
        <v>1.5915649124842556E-3</v>
      </c>
      <c r="F85" s="43">
        <v>20.156578469999999</v>
      </c>
      <c r="G85" s="21">
        <f t="shared" si="7"/>
        <v>2.7209865676206179E-3</v>
      </c>
      <c r="H85" s="21">
        <f t="shared" si="8"/>
        <v>0.8481746046264671</v>
      </c>
      <c r="I85" s="21">
        <f t="shared" si="9"/>
        <v>0.2973619619480985</v>
      </c>
    </row>
    <row r="86" spans="1:9" x14ac:dyDescent="0.3">
      <c r="A86" s="37" t="s">
        <v>368</v>
      </c>
      <c r="B86" s="43">
        <v>24.89556322</v>
      </c>
      <c r="C86" s="21">
        <f t="shared" si="5"/>
        <v>2.71542597083092E-3</v>
      </c>
      <c r="D86" s="43">
        <v>15.12129124</v>
      </c>
      <c r="E86" s="21">
        <f t="shared" si="6"/>
        <v>1.7008979534273026E-3</v>
      </c>
      <c r="F86" s="43">
        <v>11.581374689999999</v>
      </c>
      <c r="G86" s="21">
        <f t="shared" si="7"/>
        <v>1.5633985208835593E-3</v>
      </c>
      <c r="H86" s="21">
        <f t="shared" si="8"/>
        <v>0.64639135804383852</v>
      </c>
      <c r="I86" s="21">
        <f t="shared" si="9"/>
        <v>1.1496207390212674</v>
      </c>
    </row>
    <row r="87" spans="1:9" x14ac:dyDescent="0.3">
      <c r="A87" s="37" t="s">
        <v>345</v>
      </c>
      <c r="B87" s="43">
        <v>24.284219780000001</v>
      </c>
      <c r="C87" s="21">
        <f t="shared" si="5"/>
        <v>2.6487450992473643E-3</v>
      </c>
      <c r="D87" s="43">
        <v>23.75809525</v>
      </c>
      <c r="E87" s="21">
        <f t="shared" si="6"/>
        <v>2.672397148277922E-3</v>
      </c>
      <c r="F87" s="43">
        <v>27.735564489999998</v>
      </c>
      <c r="G87" s="21">
        <f t="shared" si="7"/>
        <v>3.7440927057629434E-3</v>
      </c>
      <c r="H87" s="21">
        <f t="shared" si="8"/>
        <v>2.2145063586273883E-2</v>
      </c>
      <c r="I87" s="21">
        <f t="shared" si="9"/>
        <v>-0.12443751455804597</v>
      </c>
    </row>
    <row r="88" spans="1:9" x14ac:dyDescent="0.3">
      <c r="A88" s="37" t="s">
        <v>499</v>
      </c>
      <c r="B88" s="43">
        <v>23.82405898</v>
      </c>
      <c r="C88" s="21">
        <f t="shared" si="5"/>
        <v>2.5985541244123579E-3</v>
      </c>
      <c r="D88" s="43">
        <v>18.98729612</v>
      </c>
      <c r="E88" s="21">
        <f t="shared" si="6"/>
        <v>2.1357602733155325E-3</v>
      </c>
      <c r="F88" s="43">
        <v>24.942992239999999</v>
      </c>
      <c r="G88" s="21">
        <f t="shared" si="7"/>
        <v>3.3671164450017545E-3</v>
      </c>
      <c r="H88" s="21">
        <f t="shared" si="8"/>
        <v>0.25473678976888481</v>
      </c>
      <c r="I88" s="21">
        <f t="shared" si="9"/>
        <v>-4.4859624267757803E-2</v>
      </c>
    </row>
    <row r="89" spans="1:9" x14ac:dyDescent="0.3">
      <c r="A89" s="37" t="s">
        <v>340</v>
      </c>
      <c r="B89" s="43">
        <v>23.19199321</v>
      </c>
      <c r="C89" s="21">
        <f t="shared" si="5"/>
        <v>2.5296130126180915E-3</v>
      </c>
      <c r="D89" s="43">
        <v>22.723792700000001</v>
      </c>
      <c r="E89" s="21">
        <f t="shared" si="6"/>
        <v>2.5560550275821737E-3</v>
      </c>
      <c r="F89" s="43">
        <v>23.2030037</v>
      </c>
      <c r="G89" s="21">
        <f t="shared" si="7"/>
        <v>3.1322310723577631E-3</v>
      </c>
      <c r="H89" s="21">
        <f t="shared" si="8"/>
        <v>2.0603977345735824E-2</v>
      </c>
      <c r="I89" s="21">
        <f t="shared" si="9"/>
        <v>-4.7452864906449843E-4</v>
      </c>
    </row>
    <row r="90" spans="1:9" x14ac:dyDescent="0.3">
      <c r="A90" s="37" t="s">
        <v>516</v>
      </c>
      <c r="B90" s="43">
        <v>22.941077660000001</v>
      </c>
      <c r="C90" s="21">
        <f t="shared" si="5"/>
        <v>2.5022449794093486E-3</v>
      </c>
      <c r="D90" s="43">
        <v>12.046844999999999</v>
      </c>
      <c r="E90" s="21">
        <f t="shared" si="6"/>
        <v>1.3550730344742657E-3</v>
      </c>
      <c r="F90" s="43">
        <v>25.133953500000001</v>
      </c>
      <c r="G90" s="21">
        <f t="shared" si="7"/>
        <v>3.3928947795623179E-3</v>
      </c>
      <c r="H90" s="21">
        <f t="shared" si="8"/>
        <v>0.90432247281342137</v>
      </c>
      <c r="I90" s="21">
        <f t="shared" si="9"/>
        <v>-8.7247549017706261E-2</v>
      </c>
    </row>
    <row r="91" spans="1:9" x14ac:dyDescent="0.3">
      <c r="A91" s="37" t="s">
        <v>542</v>
      </c>
      <c r="B91" s="43">
        <v>22.923846269999999</v>
      </c>
      <c r="C91" s="21">
        <f t="shared" si="5"/>
        <v>2.5003655054040394E-3</v>
      </c>
      <c r="D91" s="43">
        <v>4.9785334500000005</v>
      </c>
      <c r="E91" s="21">
        <f t="shared" si="6"/>
        <v>5.6000358843524064E-4</v>
      </c>
      <c r="F91" s="43">
        <v>2.0674169099999999</v>
      </c>
      <c r="G91" s="21">
        <f t="shared" si="7"/>
        <v>2.7908574117151358E-4</v>
      </c>
      <c r="H91" s="21">
        <f t="shared" si="8"/>
        <v>3.6045379628814178</v>
      </c>
      <c r="I91" s="21">
        <f t="shared" si="9"/>
        <v>10.088158445023069</v>
      </c>
    </row>
    <row r="92" spans="1:9" x14ac:dyDescent="0.3">
      <c r="A92" s="37" t="s">
        <v>568</v>
      </c>
      <c r="B92" s="43">
        <v>22.793515329999998</v>
      </c>
      <c r="C92" s="21">
        <f t="shared" si="5"/>
        <v>2.486149959599697E-3</v>
      </c>
      <c r="D92" s="43">
        <v>25.175660799999999</v>
      </c>
      <c r="E92" s="21">
        <f t="shared" si="6"/>
        <v>2.8318500881476289E-3</v>
      </c>
      <c r="F92" s="43">
        <v>30.22957023</v>
      </c>
      <c r="G92" s="21">
        <f t="shared" si="7"/>
        <v>4.0807647321293673E-3</v>
      </c>
      <c r="H92" s="21">
        <f t="shared" si="8"/>
        <v>-9.4620970981623698E-2</v>
      </c>
      <c r="I92" s="21">
        <f t="shared" si="9"/>
        <v>-0.24598612694203703</v>
      </c>
    </row>
    <row r="93" spans="1:9" x14ac:dyDescent="0.3">
      <c r="A93" s="37" t="s">
        <v>417</v>
      </c>
      <c r="B93" s="43">
        <v>21.943641710000001</v>
      </c>
      <c r="C93" s="21">
        <f t="shared" si="5"/>
        <v>2.3934519603908211E-3</v>
      </c>
      <c r="D93" s="43">
        <v>21.121597480000002</v>
      </c>
      <c r="E93" s="21">
        <f t="shared" si="6"/>
        <v>2.3758342694844676E-3</v>
      </c>
      <c r="F93" s="43">
        <v>22.028371309999997</v>
      </c>
      <c r="G93" s="21">
        <f t="shared" si="7"/>
        <v>2.9736645299339531E-3</v>
      </c>
      <c r="H93" s="21">
        <f t="shared" si="8"/>
        <v>3.8919604957834864E-2</v>
      </c>
      <c r="I93" s="21">
        <f t="shared" si="9"/>
        <v>-3.8463851370406088E-3</v>
      </c>
    </row>
    <row r="94" spans="1:9" x14ac:dyDescent="0.3">
      <c r="A94" s="37" t="s">
        <v>464</v>
      </c>
      <c r="B94" s="43">
        <v>21.737088870000001</v>
      </c>
      <c r="C94" s="21">
        <f t="shared" si="5"/>
        <v>2.3709226871573359E-3</v>
      </c>
      <c r="D94" s="43">
        <v>21.627541570000002</v>
      </c>
      <c r="E94" s="21">
        <f t="shared" si="6"/>
        <v>2.4327447048150975E-3</v>
      </c>
      <c r="F94" s="43">
        <v>20.62064324</v>
      </c>
      <c r="G94" s="21">
        <f t="shared" si="7"/>
        <v>2.7836318229924714E-3</v>
      </c>
      <c r="H94" s="21">
        <f t="shared" si="8"/>
        <v>5.0651757919613072E-3</v>
      </c>
      <c r="I94" s="21">
        <f t="shared" si="9"/>
        <v>5.4142134025883193E-2</v>
      </c>
    </row>
    <row r="95" spans="1:9" x14ac:dyDescent="0.3">
      <c r="A95" s="37" t="s">
        <v>529</v>
      </c>
      <c r="B95" s="43">
        <v>20.38824181</v>
      </c>
      <c r="C95" s="21">
        <f t="shared" si="5"/>
        <v>2.2238003141852522E-3</v>
      </c>
      <c r="D95" s="43">
        <v>31.011641300000001</v>
      </c>
      <c r="E95" s="21">
        <f t="shared" si="6"/>
        <v>3.4883024460278579E-3</v>
      </c>
      <c r="F95" s="43">
        <v>18.85339626</v>
      </c>
      <c r="G95" s="21">
        <f t="shared" si="7"/>
        <v>2.5450667658621128E-3</v>
      </c>
      <c r="H95" s="21">
        <f t="shared" si="8"/>
        <v>-0.34256166538337973</v>
      </c>
      <c r="I95" s="21">
        <f t="shared" si="9"/>
        <v>8.1409499319567091E-2</v>
      </c>
    </row>
    <row r="96" spans="1:9" x14ac:dyDescent="0.3">
      <c r="A96" s="37" t="s">
        <v>421</v>
      </c>
      <c r="B96" s="43">
        <v>20.100530320000001</v>
      </c>
      <c r="C96" s="21">
        <f t="shared" si="5"/>
        <v>2.1924188489358606E-3</v>
      </c>
      <c r="D96" s="43">
        <v>22.25999719</v>
      </c>
      <c r="E96" s="21">
        <f t="shared" si="6"/>
        <v>2.5038856181549551E-3</v>
      </c>
      <c r="F96" s="43">
        <v>19.97347237</v>
      </c>
      <c r="G96" s="21">
        <f t="shared" si="7"/>
        <v>2.6962686206093759E-3</v>
      </c>
      <c r="H96" s="21">
        <f t="shared" si="8"/>
        <v>-9.7011102542731265E-2</v>
      </c>
      <c r="I96" s="21">
        <f t="shared" si="9"/>
        <v>6.361335057135209E-3</v>
      </c>
    </row>
    <row r="97" spans="1:9" x14ac:dyDescent="0.3">
      <c r="A97" s="37" t="s">
        <v>513</v>
      </c>
      <c r="B97" s="43">
        <v>20.038825079999999</v>
      </c>
      <c r="C97" s="21">
        <f t="shared" si="5"/>
        <v>2.1856884926168777E-3</v>
      </c>
      <c r="D97" s="43">
        <v>27.880418179999999</v>
      </c>
      <c r="E97" s="21">
        <f t="shared" si="6"/>
        <v>3.1360910566695338E-3</v>
      </c>
      <c r="F97" s="43">
        <v>17.275398690000003</v>
      </c>
      <c r="G97" s="21">
        <f t="shared" si="7"/>
        <v>2.3320489564110443E-3</v>
      </c>
      <c r="H97" s="21">
        <f t="shared" si="8"/>
        <v>-0.28125808764321769</v>
      </c>
      <c r="I97" s="21">
        <f t="shared" si="9"/>
        <v>0.15996310357801624</v>
      </c>
    </row>
    <row r="98" spans="1:9" x14ac:dyDescent="0.3">
      <c r="A98" s="37" t="s">
        <v>519</v>
      </c>
      <c r="B98" s="43">
        <v>19.985629379999999</v>
      </c>
      <c r="C98" s="21">
        <f t="shared" si="5"/>
        <v>2.1798862946894784E-3</v>
      </c>
      <c r="D98" s="43">
        <v>29.645159840000002</v>
      </c>
      <c r="E98" s="21">
        <f t="shared" si="6"/>
        <v>3.3345956307949047E-3</v>
      </c>
      <c r="F98" s="43">
        <v>27.824685469999999</v>
      </c>
      <c r="G98" s="21">
        <f t="shared" si="7"/>
        <v>3.7561233681014999E-3</v>
      </c>
      <c r="H98" s="21">
        <f t="shared" si="8"/>
        <v>-0.32583836660467147</v>
      </c>
      <c r="I98" s="21">
        <f t="shared" si="9"/>
        <v>-0.28173026783903476</v>
      </c>
    </row>
    <row r="99" spans="1:9" x14ac:dyDescent="0.3">
      <c r="A99" s="37" t="s">
        <v>322</v>
      </c>
      <c r="B99" s="43">
        <v>17.373559910000001</v>
      </c>
      <c r="C99" s="21">
        <f t="shared" si="5"/>
        <v>1.8949808593806501E-3</v>
      </c>
      <c r="D99" s="43">
        <v>21.0502769</v>
      </c>
      <c r="E99" s="21">
        <f t="shared" si="6"/>
        <v>2.3678118706936583E-3</v>
      </c>
      <c r="F99" s="43">
        <v>11.00147106</v>
      </c>
      <c r="G99" s="21">
        <f t="shared" si="7"/>
        <v>1.4851158902231567E-3</v>
      </c>
      <c r="H99" s="21">
        <f t="shared" si="8"/>
        <v>-0.17466359266751497</v>
      </c>
      <c r="I99" s="21">
        <f t="shared" si="9"/>
        <v>0.57920334610233493</v>
      </c>
    </row>
    <row r="100" spans="1:9" x14ac:dyDescent="0.3">
      <c r="A100" s="37" t="s">
        <v>325</v>
      </c>
      <c r="B100" s="43">
        <v>16.872570879999998</v>
      </c>
      <c r="C100" s="21">
        <f t="shared" si="5"/>
        <v>1.8403366398005718E-3</v>
      </c>
      <c r="D100" s="43">
        <v>14.381407119999999</v>
      </c>
      <c r="E100" s="21">
        <f t="shared" si="6"/>
        <v>1.6176730908472891E-3</v>
      </c>
      <c r="F100" s="43">
        <v>19.246966489999998</v>
      </c>
      <c r="G100" s="21">
        <f t="shared" si="7"/>
        <v>2.5981957882723014E-3</v>
      </c>
      <c r="H100" s="21">
        <f t="shared" si="8"/>
        <v>0.173221141659746</v>
      </c>
      <c r="I100" s="21">
        <f t="shared" si="9"/>
        <v>-0.12336466690653025</v>
      </c>
    </row>
    <row r="101" spans="1:9" x14ac:dyDescent="0.3">
      <c r="A101" s="37" t="s">
        <v>490</v>
      </c>
      <c r="B101" s="43">
        <v>16.70656211</v>
      </c>
      <c r="C101" s="21">
        <f t="shared" si="5"/>
        <v>1.8222296172174656E-3</v>
      </c>
      <c r="D101" s="43">
        <v>16.851757710000001</v>
      </c>
      <c r="E101" s="21">
        <f t="shared" si="6"/>
        <v>1.8955471292537429E-3</v>
      </c>
      <c r="F101" s="43">
        <v>18.017154920000003</v>
      </c>
      <c r="G101" s="21">
        <f t="shared" si="7"/>
        <v>2.4321804713545582E-3</v>
      </c>
      <c r="H101" s="21">
        <f t="shared" si="8"/>
        <v>-8.6160507704096112E-3</v>
      </c>
      <c r="I101" s="21">
        <f t="shared" si="9"/>
        <v>-7.274138540847952E-2</v>
      </c>
    </row>
    <row r="102" spans="1:9" x14ac:dyDescent="0.3">
      <c r="A102" s="37" t="s">
        <v>437</v>
      </c>
      <c r="B102" s="43">
        <v>16.60029218</v>
      </c>
      <c r="C102" s="21">
        <f t="shared" si="5"/>
        <v>1.8106384704219369E-3</v>
      </c>
      <c r="D102" s="43">
        <v>15.21577999</v>
      </c>
      <c r="E102" s="21">
        <f t="shared" si="6"/>
        <v>1.711526392424084E-3</v>
      </c>
      <c r="F102" s="43">
        <v>12.187006999999999</v>
      </c>
      <c r="G102" s="21">
        <f t="shared" si="7"/>
        <v>1.6451543299302047E-3</v>
      </c>
      <c r="H102" s="21">
        <f t="shared" si="8"/>
        <v>9.0991864426925195E-2</v>
      </c>
      <c r="I102" s="21">
        <f t="shared" si="9"/>
        <v>0.36213035571408159</v>
      </c>
    </row>
    <row r="103" spans="1:9" x14ac:dyDescent="0.3">
      <c r="A103" s="37" t="s">
        <v>380</v>
      </c>
      <c r="B103" s="43">
        <v>16.567927940000001</v>
      </c>
      <c r="C103" s="21">
        <f t="shared" si="5"/>
        <v>1.8071084158075628E-3</v>
      </c>
      <c r="D103" s="43">
        <v>131.08567579000001</v>
      </c>
      <c r="E103" s="21">
        <f t="shared" si="6"/>
        <v>1.4744994599736704E-2</v>
      </c>
      <c r="F103" s="43">
        <v>6.13251E-2</v>
      </c>
      <c r="G103" s="21">
        <f t="shared" si="7"/>
        <v>8.2784274923615624E-6</v>
      </c>
      <c r="H103" s="21">
        <f t="shared" si="8"/>
        <v>-0.8736099284673795</v>
      </c>
      <c r="I103" s="21">
        <f t="shared" si="9"/>
        <v>269.16552667667889</v>
      </c>
    </row>
    <row r="104" spans="1:9" x14ac:dyDescent="0.3">
      <c r="A104" s="37" t="s">
        <v>500</v>
      </c>
      <c r="B104" s="43">
        <v>16.391045829999999</v>
      </c>
      <c r="C104" s="21">
        <f t="shared" si="5"/>
        <v>1.7878154088157179E-3</v>
      </c>
      <c r="D104" s="43">
        <v>6.67549934</v>
      </c>
      <c r="E104" s="21">
        <f t="shared" si="6"/>
        <v>7.5088449691888283E-4</v>
      </c>
      <c r="F104" s="43">
        <v>3.8227697300000001</v>
      </c>
      <c r="G104" s="21">
        <f t="shared" si="7"/>
        <v>5.1604517611548268E-4</v>
      </c>
      <c r="H104" s="21">
        <f t="shared" si="8"/>
        <v>1.4554037076723012</v>
      </c>
      <c r="I104" s="21">
        <f t="shared" si="9"/>
        <v>3.2877408234578649</v>
      </c>
    </row>
    <row r="105" spans="1:9" x14ac:dyDescent="0.3">
      <c r="A105" s="37" t="s">
        <v>488</v>
      </c>
      <c r="B105" s="43">
        <v>16.06296365</v>
      </c>
      <c r="C105" s="21">
        <f t="shared" si="5"/>
        <v>1.7520306039383925E-3</v>
      </c>
      <c r="D105" s="43">
        <v>24.93625823</v>
      </c>
      <c r="E105" s="21">
        <f t="shared" si="6"/>
        <v>2.8049212144889376E-3</v>
      </c>
      <c r="F105" s="43">
        <v>24.852497370000002</v>
      </c>
      <c r="G105" s="21">
        <f t="shared" si="7"/>
        <v>3.3549003178413314E-3</v>
      </c>
      <c r="H105" s="21">
        <f t="shared" si="8"/>
        <v>-0.35583905564968954</v>
      </c>
      <c r="I105" s="21">
        <f t="shared" si="9"/>
        <v>-0.35366802736734382</v>
      </c>
    </row>
    <row r="106" spans="1:9" x14ac:dyDescent="0.3">
      <c r="A106" s="37" t="s">
        <v>448</v>
      </c>
      <c r="B106" s="43">
        <v>15.8040951</v>
      </c>
      <c r="C106" s="21">
        <f t="shared" si="5"/>
        <v>1.7237951156512008E-3</v>
      </c>
      <c r="D106" s="43">
        <v>17.431582550000002</v>
      </c>
      <c r="E106" s="21">
        <f t="shared" si="6"/>
        <v>1.9607679406282029E-3</v>
      </c>
      <c r="F106" s="43">
        <v>16.104200640000002</v>
      </c>
      <c r="G106" s="21">
        <f t="shared" si="7"/>
        <v>2.1739460240697965E-3</v>
      </c>
      <c r="H106" s="21">
        <f t="shared" si="8"/>
        <v>-9.3364296978302841E-2</v>
      </c>
      <c r="I106" s="21">
        <f t="shared" si="9"/>
        <v>-1.8635233546121732E-2</v>
      </c>
    </row>
    <row r="107" spans="1:9" x14ac:dyDescent="0.3">
      <c r="A107" s="37" t="s">
        <v>367</v>
      </c>
      <c r="B107" s="43">
        <v>15.543951180000001</v>
      </c>
      <c r="C107" s="21">
        <f t="shared" si="5"/>
        <v>1.695420519331393E-3</v>
      </c>
      <c r="D107" s="43">
        <v>14.668342539999999</v>
      </c>
      <c r="E107" s="21">
        <f t="shared" si="6"/>
        <v>1.6499486327238176E-3</v>
      </c>
      <c r="F107" s="43">
        <v>9.3840937699999998</v>
      </c>
      <c r="G107" s="21">
        <f t="shared" si="7"/>
        <v>1.2667821146066921E-3</v>
      </c>
      <c r="H107" s="21">
        <f t="shared" si="8"/>
        <v>5.9693768236748657E-2</v>
      </c>
      <c r="I107" s="21">
        <f t="shared" si="9"/>
        <v>0.65641473337494172</v>
      </c>
    </row>
    <row r="108" spans="1:9" x14ac:dyDescent="0.3">
      <c r="A108" s="37" t="s">
        <v>493</v>
      </c>
      <c r="B108" s="43">
        <v>15.54142328</v>
      </c>
      <c r="C108" s="21">
        <f t="shared" si="5"/>
        <v>1.695144794486327E-3</v>
      </c>
      <c r="D108" s="43">
        <v>16.868516230000001</v>
      </c>
      <c r="E108" s="21">
        <f t="shared" si="6"/>
        <v>1.897432188665539E-3</v>
      </c>
      <c r="F108" s="43">
        <v>14.22559375</v>
      </c>
      <c r="G108" s="21">
        <f t="shared" si="7"/>
        <v>1.9203482162306594E-3</v>
      </c>
      <c r="H108" s="21">
        <f t="shared" si="8"/>
        <v>-7.8672773106138294E-2</v>
      </c>
      <c r="I108" s="21">
        <f t="shared" si="9"/>
        <v>9.2497336358983384E-2</v>
      </c>
    </row>
    <row r="109" spans="1:9" x14ac:dyDescent="0.3">
      <c r="A109" s="37" t="s">
        <v>400</v>
      </c>
      <c r="B109" s="43">
        <v>14.70134784</v>
      </c>
      <c r="C109" s="21">
        <f t="shared" si="5"/>
        <v>1.6035155090962047E-3</v>
      </c>
      <c r="D109" s="43">
        <v>6.4097902900000001</v>
      </c>
      <c r="E109" s="21">
        <f t="shared" si="6"/>
        <v>7.209965745067679E-4</v>
      </c>
      <c r="F109" s="43">
        <v>6.2761881299999995</v>
      </c>
      <c r="G109" s="21">
        <f t="shared" si="7"/>
        <v>8.4723821669471875E-4</v>
      </c>
      <c r="H109" s="21">
        <f t="shared" si="8"/>
        <v>1.293577039944001</v>
      </c>
      <c r="I109" s="21">
        <f t="shared" si="9"/>
        <v>1.3424007591053524</v>
      </c>
    </row>
    <row r="110" spans="1:9" x14ac:dyDescent="0.3">
      <c r="A110" s="37" t="s">
        <v>570</v>
      </c>
      <c r="B110" s="43">
        <v>14.63636236</v>
      </c>
      <c r="C110" s="21">
        <f t="shared" si="5"/>
        <v>1.5964273681869381E-3</v>
      </c>
      <c r="D110" s="43">
        <v>12.45720126</v>
      </c>
      <c r="E110" s="21">
        <f t="shared" si="6"/>
        <v>1.4012314022837388E-3</v>
      </c>
      <c r="F110" s="43">
        <v>17.778526299999999</v>
      </c>
      <c r="G110" s="21">
        <f t="shared" si="7"/>
        <v>2.3999674015304185E-3</v>
      </c>
      <c r="H110" s="21">
        <f t="shared" si="8"/>
        <v>0.17493183697667902</v>
      </c>
      <c r="I110" s="21">
        <f t="shared" si="9"/>
        <v>-0.17673928012807227</v>
      </c>
    </row>
    <row r="111" spans="1:9" x14ac:dyDescent="0.3">
      <c r="A111" s="37" t="s">
        <v>525</v>
      </c>
      <c r="B111" s="43">
        <v>14.496633490000001</v>
      </c>
      <c r="C111" s="21">
        <f t="shared" si="5"/>
        <v>1.5811867649067504E-3</v>
      </c>
      <c r="D111" s="43">
        <v>17.845098719999999</v>
      </c>
      <c r="E111" s="21">
        <f t="shared" si="6"/>
        <v>2.0072817466318558E-3</v>
      </c>
      <c r="F111" s="43">
        <v>13.493476810000001</v>
      </c>
      <c r="G111" s="21">
        <f t="shared" si="7"/>
        <v>1.8215179329743808E-3</v>
      </c>
      <c r="H111" s="21">
        <f t="shared" si="8"/>
        <v>-0.18764061115824404</v>
      </c>
      <c r="I111" s="21">
        <f t="shared" si="9"/>
        <v>7.4343825103442729E-2</v>
      </c>
    </row>
    <row r="112" spans="1:9" x14ac:dyDescent="0.3">
      <c r="A112" s="37" t="s">
        <v>451</v>
      </c>
      <c r="B112" s="43">
        <v>14.43967505</v>
      </c>
      <c r="C112" s="21">
        <f t="shared" si="5"/>
        <v>1.5749741548176657E-3</v>
      </c>
      <c r="D112" s="43">
        <v>13.453765199999999</v>
      </c>
      <c r="E112" s="21">
        <f t="shared" si="6"/>
        <v>1.5133285465753297E-3</v>
      </c>
      <c r="F112" s="43">
        <v>11.06662642</v>
      </c>
      <c r="G112" s="21">
        <f t="shared" si="7"/>
        <v>1.4939113740217761E-3</v>
      </c>
      <c r="H112" s="21">
        <f t="shared" si="8"/>
        <v>7.3281333169096907E-2</v>
      </c>
      <c r="I112" s="21">
        <f t="shared" si="9"/>
        <v>0.30479465936467376</v>
      </c>
    </row>
    <row r="113" spans="1:9" x14ac:dyDescent="0.3">
      <c r="A113" s="37" t="s">
        <v>428</v>
      </c>
      <c r="B113" s="43">
        <v>13.342285050000001</v>
      </c>
      <c r="C113" s="21">
        <f t="shared" si="5"/>
        <v>1.4552788790049764E-3</v>
      </c>
      <c r="D113" s="43">
        <v>17.723855660000002</v>
      </c>
      <c r="E113" s="21">
        <f t="shared" si="6"/>
        <v>1.9936438853309802E-3</v>
      </c>
      <c r="F113" s="43">
        <v>11.078722119999998</v>
      </c>
      <c r="G113" s="21">
        <f t="shared" si="7"/>
        <v>1.4955442025931006E-3</v>
      </c>
      <c r="H113" s="21">
        <f t="shared" si="8"/>
        <v>-0.24721317381795926</v>
      </c>
      <c r="I113" s="21">
        <f t="shared" si="9"/>
        <v>0.2043162474410003</v>
      </c>
    </row>
    <row r="114" spans="1:9" x14ac:dyDescent="0.3">
      <c r="A114" s="37" t="s">
        <v>412</v>
      </c>
      <c r="B114" s="43">
        <v>13.29391581</v>
      </c>
      <c r="C114" s="21">
        <f t="shared" si="5"/>
        <v>1.4500031160377084E-3</v>
      </c>
      <c r="D114" s="43">
        <v>3.51833142</v>
      </c>
      <c r="E114" s="21">
        <f t="shared" si="6"/>
        <v>3.9575474189180261E-4</v>
      </c>
      <c r="F114" s="43">
        <v>3.4415734500000004</v>
      </c>
      <c r="G114" s="21">
        <f t="shared" si="7"/>
        <v>4.6458654393489182E-4</v>
      </c>
      <c r="H114" s="21">
        <f t="shared" si="8"/>
        <v>2.7784717307842475</v>
      </c>
      <c r="I114" s="21">
        <f t="shared" si="9"/>
        <v>2.8627435976994762</v>
      </c>
    </row>
    <row r="115" spans="1:9" x14ac:dyDescent="0.3">
      <c r="A115" s="37" t="s">
        <v>435</v>
      </c>
      <c r="B115" s="43">
        <v>12.66960604</v>
      </c>
      <c r="C115" s="21">
        <f t="shared" si="5"/>
        <v>1.3819079720025827E-3</v>
      </c>
      <c r="D115" s="43">
        <v>16.289892890000001</v>
      </c>
      <c r="E115" s="21">
        <f t="shared" si="6"/>
        <v>1.8323465263903594E-3</v>
      </c>
      <c r="F115" s="43">
        <v>15.41277116</v>
      </c>
      <c r="G115" s="21">
        <f t="shared" si="7"/>
        <v>2.080608242048059E-3</v>
      </c>
      <c r="H115" s="21">
        <f t="shared" si="8"/>
        <v>-0.22224129246561308</v>
      </c>
      <c r="I115" s="21">
        <f t="shared" si="9"/>
        <v>-0.17798000706837203</v>
      </c>
    </row>
    <row r="116" spans="1:9" x14ac:dyDescent="0.3">
      <c r="A116" s="37" t="s">
        <v>450</v>
      </c>
      <c r="B116" s="43">
        <v>12.662919390000001</v>
      </c>
      <c r="C116" s="21">
        <f t="shared" si="5"/>
        <v>1.3811786411211159E-3</v>
      </c>
      <c r="D116" s="43">
        <v>16.19670971</v>
      </c>
      <c r="E116" s="21">
        <f t="shared" si="6"/>
        <v>1.8218649426657773E-3</v>
      </c>
      <c r="F116" s="43">
        <v>14.607774750000001</v>
      </c>
      <c r="G116" s="21">
        <f t="shared" si="7"/>
        <v>1.9719397782086787E-3</v>
      </c>
      <c r="H116" s="21">
        <f t="shared" si="8"/>
        <v>-0.2181795181411571</v>
      </c>
      <c r="I116" s="21">
        <f t="shared" si="9"/>
        <v>-0.13313837276961027</v>
      </c>
    </row>
    <row r="117" spans="1:9" x14ac:dyDescent="0.3">
      <c r="A117" s="37" t="s">
        <v>348</v>
      </c>
      <c r="B117" s="43">
        <v>12.32201077</v>
      </c>
      <c r="C117" s="21">
        <f t="shared" si="5"/>
        <v>1.3439948219703824E-3</v>
      </c>
      <c r="D117" s="43">
        <v>17.401263409999999</v>
      </c>
      <c r="E117" s="21">
        <f t="shared" si="6"/>
        <v>1.9573575332524581E-3</v>
      </c>
      <c r="F117" s="43">
        <v>16.335168360000001</v>
      </c>
      <c r="G117" s="21">
        <f t="shared" si="7"/>
        <v>2.2051249299842764E-3</v>
      </c>
      <c r="H117" s="21">
        <f t="shared" si="8"/>
        <v>-0.29188987720748483</v>
      </c>
      <c r="I117" s="21">
        <f t="shared" si="9"/>
        <v>-0.24567592457920651</v>
      </c>
    </row>
    <row r="118" spans="1:9" x14ac:dyDescent="0.3">
      <c r="A118" s="37" t="s">
        <v>555</v>
      </c>
      <c r="B118" s="43">
        <v>12.188235730000001</v>
      </c>
      <c r="C118" s="21">
        <f t="shared" si="5"/>
        <v>1.3294036189252904E-3</v>
      </c>
      <c r="D118" s="43">
        <v>11.83900609</v>
      </c>
      <c r="E118" s="21">
        <f t="shared" si="6"/>
        <v>1.3316945563370006E-3</v>
      </c>
      <c r="F118" s="43">
        <v>9.4582631300000006</v>
      </c>
      <c r="G118" s="21">
        <f t="shared" si="7"/>
        <v>1.2767944206431253E-3</v>
      </c>
      <c r="H118" s="21">
        <f t="shared" si="8"/>
        <v>2.9498222852928802E-2</v>
      </c>
      <c r="I118" s="21">
        <f t="shared" si="9"/>
        <v>0.28863360666515936</v>
      </c>
    </row>
    <row r="119" spans="1:9" x14ac:dyDescent="0.3">
      <c r="A119" s="37" t="s">
        <v>470</v>
      </c>
      <c r="B119" s="43">
        <v>12.1842504</v>
      </c>
      <c r="C119" s="21">
        <f t="shared" si="5"/>
        <v>1.3289689282742416E-3</v>
      </c>
      <c r="D119" s="43">
        <v>4.7826384500000003</v>
      </c>
      <c r="E119" s="21">
        <f t="shared" si="6"/>
        <v>5.3796860482846758E-4</v>
      </c>
      <c r="F119" s="43">
        <v>12.059342210000001</v>
      </c>
      <c r="G119" s="21">
        <f t="shared" si="7"/>
        <v>1.6279205429923513E-3</v>
      </c>
      <c r="H119" s="21">
        <f t="shared" si="8"/>
        <v>1.5476001431803819</v>
      </c>
      <c r="I119" s="21">
        <f t="shared" si="9"/>
        <v>1.0357794631320916E-2</v>
      </c>
    </row>
    <row r="120" spans="1:9" x14ac:dyDescent="0.3">
      <c r="A120" s="37" t="s">
        <v>556</v>
      </c>
      <c r="B120" s="43">
        <v>12.05605523</v>
      </c>
      <c r="C120" s="21">
        <f t="shared" si="5"/>
        <v>1.3149863366422741E-3</v>
      </c>
      <c r="D120" s="43">
        <v>10.678166769999999</v>
      </c>
      <c r="E120" s="21">
        <f t="shared" si="6"/>
        <v>1.2011191185448281E-3</v>
      </c>
      <c r="F120" s="43">
        <v>14.947690939999999</v>
      </c>
      <c r="G120" s="21">
        <f t="shared" si="7"/>
        <v>2.0178259085597877E-3</v>
      </c>
      <c r="H120" s="21">
        <f t="shared" si="8"/>
        <v>0.12903792286435722</v>
      </c>
      <c r="I120" s="21">
        <f t="shared" si="9"/>
        <v>-0.19345032765308157</v>
      </c>
    </row>
    <row r="121" spans="1:9" x14ac:dyDescent="0.3">
      <c r="A121" s="37" t="s">
        <v>547</v>
      </c>
      <c r="B121" s="43">
        <v>12.052331259999999</v>
      </c>
      <c r="C121" s="21">
        <f t="shared" si="5"/>
        <v>1.3145801532286579E-3</v>
      </c>
      <c r="D121" s="43">
        <v>15.569337359999999</v>
      </c>
      <c r="E121" s="21">
        <f t="shared" si="6"/>
        <v>1.7512958140632467E-3</v>
      </c>
      <c r="F121" s="43">
        <v>12.09303699</v>
      </c>
      <c r="G121" s="21">
        <f t="shared" si="7"/>
        <v>1.6324690849939308E-3</v>
      </c>
      <c r="H121" s="21">
        <f t="shared" si="8"/>
        <v>-0.22589311405350654</v>
      </c>
      <c r="I121" s="21">
        <f t="shared" si="9"/>
        <v>-3.3660469271417082E-3</v>
      </c>
    </row>
    <row r="122" spans="1:9" x14ac:dyDescent="0.3">
      <c r="A122" s="37" t="s">
        <v>460</v>
      </c>
      <c r="B122" s="43">
        <v>12.044771769999999</v>
      </c>
      <c r="C122" s="21">
        <f t="shared" si="5"/>
        <v>1.3137556193432087E-3</v>
      </c>
      <c r="D122" s="43">
        <v>17.733110679999999</v>
      </c>
      <c r="E122" s="21">
        <f t="shared" si="6"/>
        <v>1.9946849237136872E-3</v>
      </c>
      <c r="F122" s="43">
        <v>13.841631849999999</v>
      </c>
      <c r="G122" s="21">
        <f t="shared" si="7"/>
        <v>1.8685162461404452E-3</v>
      </c>
      <c r="H122" s="21">
        <f t="shared" si="8"/>
        <v>-0.32077501870077996</v>
      </c>
      <c r="I122" s="21">
        <f t="shared" si="9"/>
        <v>-0.12981562430444216</v>
      </c>
    </row>
    <row r="123" spans="1:9" x14ac:dyDescent="0.3">
      <c r="A123" s="37" t="s">
        <v>463</v>
      </c>
      <c r="B123" s="43">
        <v>11.94632552</v>
      </c>
      <c r="C123" s="21">
        <f t="shared" si="5"/>
        <v>1.303017822346266E-3</v>
      </c>
      <c r="D123" s="43">
        <v>8.5764317800000001</v>
      </c>
      <c r="E123" s="21">
        <f t="shared" si="6"/>
        <v>9.6470830637284115E-4</v>
      </c>
      <c r="F123" s="43">
        <v>10.59145919</v>
      </c>
      <c r="G123" s="21">
        <f t="shared" si="7"/>
        <v>1.4297673700119776E-3</v>
      </c>
      <c r="H123" s="21">
        <f t="shared" si="8"/>
        <v>0.39292491638055105</v>
      </c>
      <c r="I123" s="21">
        <f t="shared" si="9"/>
        <v>0.12792064867503861</v>
      </c>
    </row>
    <row r="124" spans="1:9" x14ac:dyDescent="0.3">
      <c r="A124" s="37" t="s">
        <v>549</v>
      </c>
      <c r="B124" s="43">
        <v>11.72126533</v>
      </c>
      <c r="C124" s="21">
        <f t="shared" si="5"/>
        <v>1.2784699027219698E-3</v>
      </c>
      <c r="D124" s="43">
        <v>11.726565150000001</v>
      </c>
      <c r="E124" s="21">
        <f t="shared" si="6"/>
        <v>1.319046789576082E-3</v>
      </c>
      <c r="F124" s="43">
        <v>9.5469390399999998</v>
      </c>
      <c r="G124" s="21">
        <f t="shared" si="7"/>
        <v>1.2887650018774677E-3</v>
      </c>
      <c r="H124" s="21">
        <f t="shared" si="8"/>
        <v>-4.5194990452945838E-4</v>
      </c>
      <c r="I124" s="21">
        <f t="shared" si="9"/>
        <v>0.2277511442033886</v>
      </c>
    </row>
    <row r="125" spans="1:9" x14ac:dyDescent="0.3">
      <c r="A125" s="37" t="s">
        <v>565</v>
      </c>
      <c r="B125" s="43">
        <v>11.71059861</v>
      </c>
      <c r="C125" s="21">
        <f t="shared" si="5"/>
        <v>1.277306454911787E-3</v>
      </c>
      <c r="D125" s="43">
        <v>12.01705274</v>
      </c>
      <c r="E125" s="21">
        <f t="shared" si="6"/>
        <v>1.3517218924813171E-3</v>
      </c>
      <c r="F125" s="43">
        <v>10.893790340000001</v>
      </c>
      <c r="G125" s="21">
        <f t="shared" si="7"/>
        <v>1.4705798025062954E-3</v>
      </c>
      <c r="H125" s="21">
        <f t="shared" si="8"/>
        <v>-2.5501604813627621E-2</v>
      </c>
      <c r="I125" s="21">
        <f t="shared" si="9"/>
        <v>7.4979253731442652E-2</v>
      </c>
    </row>
    <row r="126" spans="1:9" x14ac:dyDescent="0.3">
      <c r="A126" s="37" t="s">
        <v>350</v>
      </c>
      <c r="B126" s="43">
        <v>11.68167929</v>
      </c>
      <c r="C126" s="21">
        <f t="shared" si="5"/>
        <v>1.2741521469777659E-3</v>
      </c>
      <c r="D126" s="43">
        <v>13.057747730000001</v>
      </c>
      <c r="E126" s="21">
        <f t="shared" si="6"/>
        <v>1.4687830581277138E-3</v>
      </c>
      <c r="F126" s="43">
        <v>12.939945079999999</v>
      </c>
      <c r="G126" s="21">
        <f t="shared" si="7"/>
        <v>1.746795310564854E-3</v>
      </c>
      <c r="H126" s="21">
        <f t="shared" si="8"/>
        <v>-0.10538329185503426</v>
      </c>
      <c r="I126" s="21">
        <f t="shared" si="9"/>
        <v>-9.7238881789751708E-2</v>
      </c>
    </row>
    <row r="127" spans="1:9" x14ac:dyDescent="0.3">
      <c r="A127" s="37" t="s">
        <v>477</v>
      </c>
      <c r="B127" s="43">
        <v>11.125669670000001</v>
      </c>
      <c r="C127" s="21">
        <f t="shared" si="5"/>
        <v>1.2135066838147987E-3</v>
      </c>
      <c r="D127" s="43">
        <v>11.225098769999999</v>
      </c>
      <c r="E127" s="21">
        <f t="shared" si="6"/>
        <v>1.2626400233868077E-3</v>
      </c>
      <c r="F127" s="43">
        <v>6.5705365799999997</v>
      </c>
      <c r="G127" s="21">
        <f t="shared" si="7"/>
        <v>8.8697304469848904E-4</v>
      </c>
      <c r="H127" s="21">
        <f t="shared" si="8"/>
        <v>-8.8577483403291524E-3</v>
      </c>
      <c r="I127" s="21">
        <f t="shared" si="9"/>
        <v>0.6932665292307072</v>
      </c>
    </row>
    <row r="128" spans="1:9" x14ac:dyDescent="0.3">
      <c r="A128" s="37" t="s">
        <v>397</v>
      </c>
      <c r="B128" s="43">
        <v>10.379729449999999</v>
      </c>
      <c r="C128" s="21">
        <f t="shared" si="5"/>
        <v>1.1321449797964658E-3</v>
      </c>
      <c r="D128" s="43">
        <v>9.8350192599999993</v>
      </c>
      <c r="E128" s="21">
        <f t="shared" si="6"/>
        <v>1.1062788134786367E-3</v>
      </c>
      <c r="F128" s="43">
        <v>3.0397000000000003E-4</v>
      </c>
      <c r="G128" s="21">
        <f t="shared" si="7"/>
        <v>4.1033664924364482E-8</v>
      </c>
      <c r="H128" s="21">
        <f t="shared" si="8"/>
        <v>5.5384760883528728E-2</v>
      </c>
      <c r="I128" s="21">
        <f t="shared" si="9"/>
        <v>34146.216666118358</v>
      </c>
    </row>
    <row r="129" spans="1:9" x14ac:dyDescent="0.3">
      <c r="A129" s="37" t="s">
        <v>346</v>
      </c>
      <c r="B129" s="43">
        <v>10.048743029999999</v>
      </c>
      <c r="C129" s="21">
        <f t="shared" si="5"/>
        <v>1.0960434016591084E-3</v>
      </c>
      <c r="D129" s="43">
        <v>11.89588328</v>
      </c>
      <c r="E129" s="21">
        <f t="shared" si="6"/>
        <v>1.338092309976702E-3</v>
      </c>
      <c r="F129" s="43">
        <v>11.230863769999999</v>
      </c>
      <c r="G129" s="21">
        <f t="shared" si="7"/>
        <v>1.5160821816276764E-3</v>
      </c>
      <c r="H129" s="21">
        <f t="shared" si="8"/>
        <v>-0.15527558622784343</v>
      </c>
      <c r="I129" s="21">
        <f t="shared" si="9"/>
        <v>-0.10525644012864743</v>
      </c>
    </row>
    <row r="130" spans="1:9" x14ac:dyDescent="0.3">
      <c r="A130" s="37" t="s">
        <v>342</v>
      </c>
      <c r="B130" s="43">
        <v>9.9749802499999998</v>
      </c>
      <c r="C130" s="21">
        <f t="shared" si="5"/>
        <v>1.0879978970556306E-3</v>
      </c>
      <c r="D130" s="43">
        <v>8.7252452100000006</v>
      </c>
      <c r="E130" s="21">
        <f t="shared" si="6"/>
        <v>9.8144738338102255E-4</v>
      </c>
      <c r="F130" s="43">
        <v>11.412200619999998</v>
      </c>
      <c r="G130" s="21">
        <f t="shared" si="7"/>
        <v>1.5405612931891452E-3</v>
      </c>
      <c r="H130" s="21">
        <f t="shared" si="8"/>
        <v>0.14323208229926632</v>
      </c>
      <c r="I130" s="21">
        <f t="shared" si="9"/>
        <v>-0.12593718055405156</v>
      </c>
    </row>
    <row r="131" spans="1:9" x14ac:dyDescent="0.3">
      <c r="A131" s="37" t="s">
        <v>465</v>
      </c>
      <c r="B131" s="43">
        <v>9.2792078800000013</v>
      </c>
      <c r="C131" s="21">
        <f t="shared" si="5"/>
        <v>1.0121081352298454E-3</v>
      </c>
      <c r="D131" s="43">
        <v>9.1614654499999997</v>
      </c>
      <c r="E131" s="21">
        <f t="shared" si="6"/>
        <v>1.0305150259310753E-3</v>
      </c>
      <c r="F131" s="43">
        <v>13.635307470000001</v>
      </c>
      <c r="G131" s="21">
        <f t="shared" si="7"/>
        <v>1.8406640058711847E-3</v>
      </c>
      <c r="H131" s="21">
        <f t="shared" si="8"/>
        <v>1.2851920977336784E-2</v>
      </c>
      <c r="I131" s="21">
        <f t="shared" si="9"/>
        <v>-0.31947204707955146</v>
      </c>
    </row>
    <row r="132" spans="1:9" x14ac:dyDescent="0.3">
      <c r="A132" s="37" t="s">
        <v>318</v>
      </c>
      <c r="B132" s="43">
        <v>9.2603915099999998</v>
      </c>
      <c r="C132" s="21">
        <f t="shared" si="5"/>
        <v>1.0100557831973468E-3</v>
      </c>
      <c r="D132" s="43">
        <v>7.5735652999999994</v>
      </c>
      <c r="E132" s="21">
        <f t="shared" si="6"/>
        <v>8.519022294102732E-4</v>
      </c>
      <c r="F132" s="43">
        <v>4.6210296600000005</v>
      </c>
      <c r="G132" s="21">
        <f t="shared" si="7"/>
        <v>6.238042657959336E-4</v>
      </c>
      <c r="H132" s="21">
        <f t="shared" si="8"/>
        <v>0.22272551211778691</v>
      </c>
      <c r="I132" s="21">
        <f t="shared" si="9"/>
        <v>1.0039671223404349</v>
      </c>
    </row>
    <row r="133" spans="1:9" x14ac:dyDescent="0.3">
      <c r="A133" s="37" t="s">
        <v>439</v>
      </c>
      <c r="B133" s="43">
        <v>9.0966705999999995</v>
      </c>
      <c r="C133" s="21">
        <f t="shared" si="5"/>
        <v>9.9219830365155672E-4</v>
      </c>
      <c r="D133" s="43">
        <v>2.6972637499999998</v>
      </c>
      <c r="E133" s="21">
        <f t="shared" si="6"/>
        <v>3.0339805770639015E-4</v>
      </c>
      <c r="F133" s="43">
        <v>12.9532706</v>
      </c>
      <c r="G133" s="21">
        <f t="shared" si="7"/>
        <v>1.7485941555910834E-3</v>
      </c>
      <c r="H133" s="21">
        <f t="shared" si="8"/>
        <v>2.372555094028161</v>
      </c>
      <c r="I133" s="21">
        <f t="shared" si="9"/>
        <v>-0.2977317558702125</v>
      </c>
    </row>
    <row r="134" spans="1:9" x14ac:dyDescent="0.3">
      <c r="A134" s="37" t="s">
        <v>501</v>
      </c>
      <c r="B134" s="43">
        <v>8.9721576899999995</v>
      </c>
      <c r="C134" s="21">
        <f t="shared" si="5"/>
        <v>9.7861734601143737E-4</v>
      </c>
      <c r="D134" s="43">
        <v>7.8220621699999997</v>
      </c>
      <c r="E134" s="21">
        <f t="shared" si="6"/>
        <v>8.7985406308027213E-4</v>
      </c>
      <c r="F134" s="43">
        <v>10.44172086</v>
      </c>
      <c r="G134" s="21">
        <f t="shared" si="7"/>
        <v>1.409553821110593E-3</v>
      </c>
      <c r="H134" s="21">
        <f t="shared" si="8"/>
        <v>0.14703226527794278</v>
      </c>
      <c r="I134" s="21">
        <f t="shared" si="9"/>
        <v>-0.14073955717678521</v>
      </c>
    </row>
    <row r="135" spans="1:9" x14ac:dyDescent="0.3">
      <c r="A135" s="37" t="s">
        <v>438</v>
      </c>
      <c r="B135" s="43">
        <v>8.7823900199999994</v>
      </c>
      <c r="C135" s="21">
        <f t="shared" si="5"/>
        <v>9.5791887636893888E-4</v>
      </c>
      <c r="D135" s="43">
        <v>9.1339753000000012</v>
      </c>
      <c r="E135" s="21">
        <f t="shared" si="6"/>
        <v>1.027422833661759E-3</v>
      </c>
      <c r="F135" s="43">
        <v>9.06235356</v>
      </c>
      <c r="G135" s="21">
        <f t="shared" si="7"/>
        <v>1.2233496049187801E-3</v>
      </c>
      <c r="H135" s="21">
        <f t="shared" si="8"/>
        <v>-3.8492033145743454E-2</v>
      </c>
      <c r="I135" s="21">
        <f t="shared" si="9"/>
        <v>-3.0893027748963742E-2</v>
      </c>
    </row>
    <row r="136" spans="1:9" x14ac:dyDescent="0.3">
      <c r="A136" s="37" t="s">
        <v>393</v>
      </c>
      <c r="B136" s="43">
        <v>8.7457007699999991</v>
      </c>
      <c r="C136" s="21">
        <f t="shared" ref="C136:C199" si="10">(B136/$B$272)</f>
        <v>9.5391708129324946E-4</v>
      </c>
      <c r="D136" s="43">
        <v>10.097067769999999</v>
      </c>
      <c r="E136" s="21">
        <f t="shared" ref="E136:E199" si="11">(D136/$D$272)</f>
        <v>1.1357549850094532E-3</v>
      </c>
      <c r="F136" s="43">
        <v>12.687233619999999</v>
      </c>
      <c r="G136" s="21">
        <f t="shared" ref="G136:G199" si="12">(F136/$F$272)</f>
        <v>1.7126811632075919E-3</v>
      </c>
      <c r="H136" s="21">
        <f t="shared" ref="H136:H199" si="13">(B136/D136)-1</f>
        <v>-0.13383756856769125</v>
      </c>
      <c r="I136" s="21">
        <f t="shared" ref="I136:I199" si="14">(B136/F136)-1</f>
        <v>-0.31066921033018702</v>
      </c>
    </row>
    <row r="137" spans="1:9" x14ac:dyDescent="0.3">
      <c r="A137" s="37" t="s">
        <v>466</v>
      </c>
      <c r="B137" s="43">
        <v>8.73154261</v>
      </c>
      <c r="C137" s="21">
        <f t="shared" si="10"/>
        <v>9.5237281274132167E-4</v>
      </c>
      <c r="D137" s="43">
        <v>10.59462667</v>
      </c>
      <c r="E137" s="21">
        <f t="shared" si="11"/>
        <v>1.1917222236061712E-3</v>
      </c>
      <c r="F137" s="43">
        <v>10.36451323</v>
      </c>
      <c r="G137" s="21">
        <f t="shared" si="12"/>
        <v>1.3991313714641661E-3</v>
      </c>
      <c r="H137" s="21">
        <f t="shared" si="13"/>
        <v>-0.17585178959401693</v>
      </c>
      <c r="I137" s="21">
        <f t="shared" si="14"/>
        <v>-0.15755400989535906</v>
      </c>
    </row>
    <row r="138" spans="1:9" x14ac:dyDescent="0.3">
      <c r="A138" s="37" t="s">
        <v>332</v>
      </c>
      <c r="B138" s="43">
        <v>8.6426695900000006</v>
      </c>
      <c r="C138" s="21">
        <f t="shared" si="10"/>
        <v>9.4267919366222805E-4</v>
      </c>
      <c r="D138" s="43">
        <v>11.736780189999999</v>
      </c>
      <c r="E138" s="21">
        <f t="shared" si="11"/>
        <v>1.3201958145075121E-3</v>
      </c>
      <c r="F138" s="43">
        <v>25.306804320000001</v>
      </c>
      <c r="G138" s="21">
        <f t="shared" si="12"/>
        <v>3.4162283408669916E-3</v>
      </c>
      <c r="H138" s="21">
        <f t="shared" si="13"/>
        <v>-0.26362516379375078</v>
      </c>
      <c r="I138" s="21">
        <f t="shared" si="14"/>
        <v>-0.65848435540438088</v>
      </c>
    </row>
    <row r="139" spans="1:9" x14ac:dyDescent="0.3">
      <c r="A139" s="37" t="s">
        <v>324</v>
      </c>
      <c r="B139" s="43">
        <v>8.4448251800000005</v>
      </c>
      <c r="C139" s="21">
        <f t="shared" si="10"/>
        <v>9.2109977228701156E-4</v>
      </c>
      <c r="D139" s="43">
        <v>6.4218147699999992</v>
      </c>
      <c r="E139" s="21">
        <f t="shared" si="11"/>
        <v>7.2234913184452516E-4</v>
      </c>
      <c r="F139" s="43">
        <v>4.7231165700000002</v>
      </c>
      <c r="G139" s="21">
        <f t="shared" si="12"/>
        <v>6.3758523121391474E-4</v>
      </c>
      <c r="H139" s="21">
        <f t="shared" si="13"/>
        <v>0.31502160720216499</v>
      </c>
      <c r="I139" s="21">
        <f t="shared" si="14"/>
        <v>0.78797729313718801</v>
      </c>
    </row>
    <row r="140" spans="1:9" x14ac:dyDescent="0.3">
      <c r="A140" s="37" t="s">
        <v>540</v>
      </c>
      <c r="B140" s="43">
        <v>8.4013150599999999</v>
      </c>
      <c r="C140" s="21">
        <f t="shared" si="10"/>
        <v>9.1635400659382746E-4</v>
      </c>
      <c r="D140" s="43">
        <v>6.8729013600000002</v>
      </c>
      <c r="E140" s="21">
        <f t="shared" si="11"/>
        <v>7.7308899562810915E-4</v>
      </c>
      <c r="F140" s="43">
        <v>8.7836289900000004</v>
      </c>
      <c r="G140" s="21">
        <f t="shared" si="12"/>
        <v>1.1857238832634603E-3</v>
      </c>
      <c r="H140" s="21">
        <f t="shared" si="13"/>
        <v>0.22238260378583408</v>
      </c>
      <c r="I140" s="21">
        <f t="shared" si="14"/>
        <v>-4.3525737532318143E-2</v>
      </c>
    </row>
    <row r="141" spans="1:9" x14ac:dyDescent="0.3">
      <c r="A141" s="37" t="s">
        <v>472</v>
      </c>
      <c r="B141" s="43">
        <v>7.5618593600000006</v>
      </c>
      <c r="C141" s="21">
        <f t="shared" si="10"/>
        <v>8.2479231791064819E-4</v>
      </c>
      <c r="D141" s="43">
        <v>7.5298387</v>
      </c>
      <c r="E141" s="21">
        <f t="shared" si="11"/>
        <v>8.4698370206562476E-4</v>
      </c>
      <c r="F141" s="43">
        <v>6.7752151200000004</v>
      </c>
      <c r="G141" s="21">
        <f t="shared" si="12"/>
        <v>9.1460310894025032E-4</v>
      </c>
      <c r="H141" s="21">
        <f t="shared" si="13"/>
        <v>4.2525027793756109E-3</v>
      </c>
      <c r="I141" s="21">
        <f t="shared" si="14"/>
        <v>0.1161061643161525</v>
      </c>
    </row>
    <row r="142" spans="1:9" x14ac:dyDescent="0.3">
      <c r="A142" s="37" t="s">
        <v>518</v>
      </c>
      <c r="B142" s="43">
        <v>7.5562707400000004</v>
      </c>
      <c r="C142" s="21">
        <f t="shared" si="10"/>
        <v>8.241827521115136E-4</v>
      </c>
      <c r="D142" s="43">
        <v>4.8884282499999996</v>
      </c>
      <c r="E142" s="21">
        <f t="shared" si="11"/>
        <v>5.4986822711981635E-4</v>
      </c>
      <c r="F142" s="43">
        <v>8.4111588900000012</v>
      </c>
      <c r="G142" s="21">
        <f t="shared" si="12"/>
        <v>1.135443219784352E-3</v>
      </c>
      <c r="H142" s="21">
        <f t="shared" si="13"/>
        <v>0.54574647587391745</v>
      </c>
      <c r="I142" s="21">
        <f t="shared" si="14"/>
        <v>-0.10163737972140496</v>
      </c>
    </row>
    <row r="143" spans="1:9" x14ac:dyDescent="0.3">
      <c r="A143" s="37" t="s">
        <v>413</v>
      </c>
      <c r="B143" s="43">
        <v>7.5442323499999997</v>
      </c>
      <c r="C143" s="21">
        <f t="shared" si="10"/>
        <v>8.2286969256897098E-4</v>
      </c>
      <c r="D143" s="43">
        <v>0.17696761999999999</v>
      </c>
      <c r="E143" s="21">
        <f t="shared" si="11"/>
        <v>1.9905962917020079E-5</v>
      </c>
      <c r="F143" s="43">
        <v>10.72845998</v>
      </c>
      <c r="G143" s="21">
        <f t="shared" si="12"/>
        <v>1.4482614467670298E-3</v>
      </c>
      <c r="H143" s="21">
        <f t="shared" si="13"/>
        <v>41.630580385270484</v>
      </c>
      <c r="I143" s="21">
        <f t="shared" si="14"/>
        <v>-0.29680193018718803</v>
      </c>
    </row>
    <row r="144" spans="1:9" x14ac:dyDescent="0.3">
      <c r="A144" s="37" t="s">
        <v>424</v>
      </c>
      <c r="B144" s="43">
        <v>7.4797779200000001</v>
      </c>
      <c r="C144" s="21">
        <f t="shared" si="10"/>
        <v>8.1583947471005149E-4</v>
      </c>
      <c r="D144" s="43">
        <v>7.5665665400000002</v>
      </c>
      <c r="E144" s="21">
        <f t="shared" si="11"/>
        <v>8.5111498337608286E-4</v>
      </c>
      <c r="F144" s="43">
        <v>8.4884751699999992</v>
      </c>
      <c r="G144" s="21">
        <f t="shared" si="12"/>
        <v>1.1458803363640089E-3</v>
      </c>
      <c r="H144" s="21">
        <f t="shared" si="13"/>
        <v>-1.1470013452098748E-2</v>
      </c>
      <c r="I144" s="21">
        <f t="shared" si="14"/>
        <v>-0.11883138370539637</v>
      </c>
    </row>
    <row r="145" spans="1:9" x14ac:dyDescent="0.3">
      <c r="A145" s="37" t="s">
        <v>507</v>
      </c>
      <c r="B145" s="43">
        <v>7.3578303700000003</v>
      </c>
      <c r="C145" s="21">
        <f t="shared" si="10"/>
        <v>8.0253832777784728E-4</v>
      </c>
      <c r="D145" s="43">
        <v>6.0720067699999998</v>
      </c>
      <c r="E145" s="21">
        <f t="shared" si="11"/>
        <v>6.8300145300883219E-4</v>
      </c>
      <c r="F145" s="43">
        <v>60.644873189999998</v>
      </c>
      <c r="G145" s="21">
        <f t="shared" si="12"/>
        <v>8.1866019865744471E-3</v>
      </c>
      <c r="H145" s="21">
        <f t="shared" si="13"/>
        <v>0.21176254386817828</v>
      </c>
      <c r="I145" s="21">
        <f t="shared" si="14"/>
        <v>-0.87867349731364819</v>
      </c>
    </row>
    <row r="146" spans="1:9" x14ac:dyDescent="0.3">
      <c r="A146" s="37" t="s">
        <v>401</v>
      </c>
      <c r="B146" s="43">
        <v>7.2132048800000002</v>
      </c>
      <c r="C146" s="21">
        <f t="shared" si="10"/>
        <v>7.8676363699781886E-4</v>
      </c>
      <c r="D146" s="43">
        <v>4.0251066399999997</v>
      </c>
      <c r="E146" s="21">
        <f t="shared" si="11"/>
        <v>4.5275866575417183E-4</v>
      </c>
      <c r="F146" s="43">
        <v>6.6628604899999999</v>
      </c>
      <c r="G146" s="21">
        <f t="shared" si="12"/>
        <v>8.9943607850921778E-4</v>
      </c>
      <c r="H146" s="21">
        <f t="shared" si="13"/>
        <v>0.7920531119145704</v>
      </c>
      <c r="I146" s="21">
        <f t="shared" si="14"/>
        <v>8.2598816353124604E-2</v>
      </c>
    </row>
    <row r="147" spans="1:9" x14ac:dyDescent="0.3">
      <c r="A147" s="37" t="s">
        <v>349</v>
      </c>
      <c r="B147" s="43">
        <v>6.6662380499999996</v>
      </c>
      <c r="C147" s="21">
        <f t="shared" si="10"/>
        <v>7.2710449523669249E-4</v>
      </c>
      <c r="D147" s="43">
        <v>5.7269319100000002</v>
      </c>
      <c r="E147" s="21">
        <f t="shared" si="11"/>
        <v>6.4418617501189759E-4</v>
      </c>
      <c r="F147" s="43">
        <v>5.4810844000000003</v>
      </c>
      <c r="G147" s="21">
        <f t="shared" si="12"/>
        <v>7.3990519028773014E-4</v>
      </c>
      <c r="H147" s="21">
        <f t="shared" si="13"/>
        <v>0.16401559417178402</v>
      </c>
      <c r="I147" s="21">
        <f t="shared" si="14"/>
        <v>0.21622612671317354</v>
      </c>
    </row>
    <row r="148" spans="1:9" x14ac:dyDescent="0.3">
      <c r="A148" s="37" t="s">
        <v>382</v>
      </c>
      <c r="B148" s="43">
        <v>6.5516421999999999</v>
      </c>
      <c r="C148" s="21">
        <f t="shared" si="10"/>
        <v>7.1460521797633879E-4</v>
      </c>
      <c r="D148" s="43">
        <v>18.597255409999999</v>
      </c>
      <c r="E148" s="21">
        <f t="shared" si="11"/>
        <v>2.0918870726170757E-3</v>
      </c>
      <c r="F148" s="43">
        <v>5.9858532999999996</v>
      </c>
      <c r="G148" s="21">
        <f t="shared" si="12"/>
        <v>8.0804519721880896E-4</v>
      </c>
      <c r="H148" s="21">
        <f t="shared" si="13"/>
        <v>-0.64770918850331582</v>
      </c>
      <c r="I148" s="21">
        <f t="shared" si="14"/>
        <v>9.4521010062174504E-2</v>
      </c>
    </row>
    <row r="149" spans="1:9" x14ac:dyDescent="0.3">
      <c r="A149" s="37" t="s">
        <v>532</v>
      </c>
      <c r="B149" s="43">
        <v>6.4912372300000003</v>
      </c>
      <c r="C149" s="21">
        <f t="shared" si="10"/>
        <v>7.0801668559987549E-4</v>
      </c>
      <c r="D149" s="43">
        <v>5.3082971199999998</v>
      </c>
      <c r="E149" s="21">
        <f t="shared" si="11"/>
        <v>5.9709660797407167E-4</v>
      </c>
      <c r="F149" s="43">
        <v>10.68562163</v>
      </c>
      <c r="G149" s="21">
        <f t="shared" si="12"/>
        <v>1.4424785915516708E-3</v>
      </c>
      <c r="H149" s="21">
        <f t="shared" si="13"/>
        <v>0.22284738085648081</v>
      </c>
      <c r="I149" s="21">
        <f t="shared" si="14"/>
        <v>-0.39252600786689096</v>
      </c>
    </row>
    <row r="150" spans="1:9" x14ac:dyDescent="0.3">
      <c r="A150" s="37" t="s">
        <v>446</v>
      </c>
      <c r="B150" s="43">
        <v>6.3280798799999998</v>
      </c>
      <c r="C150" s="21">
        <f t="shared" si="10"/>
        <v>6.9022067505748166E-4</v>
      </c>
      <c r="D150" s="43">
        <v>8.1684141799999992</v>
      </c>
      <c r="E150" s="21">
        <f t="shared" si="11"/>
        <v>9.1881299956421956E-4</v>
      </c>
      <c r="F150" s="43">
        <v>8.9331928400000002</v>
      </c>
      <c r="G150" s="21">
        <f t="shared" si="12"/>
        <v>1.2059138786764876E-3</v>
      </c>
      <c r="H150" s="21">
        <f t="shared" si="13"/>
        <v>-0.22529884741961015</v>
      </c>
      <c r="I150" s="21">
        <f t="shared" si="14"/>
        <v>-0.29162170868349913</v>
      </c>
    </row>
    <row r="151" spans="1:9" x14ac:dyDescent="0.3">
      <c r="A151" s="37" t="s">
        <v>502</v>
      </c>
      <c r="B151" s="43">
        <v>6.19557658</v>
      </c>
      <c r="C151" s="21">
        <f t="shared" si="10"/>
        <v>6.7576818411115307E-4</v>
      </c>
      <c r="D151" s="43">
        <v>7.0760206399999994</v>
      </c>
      <c r="E151" s="21">
        <f t="shared" si="11"/>
        <v>7.9593659258065795E-4</v>
      </c>
      <c r="F151" s="43">
        <v>8.7972053199999998</v>
      </c>
      <c r="G151" s="21">
        <f t="shared" si="12"/>
        <v>1.1875565857542409E-3</v>
      </c>
      <c r="H151" s="21">
        <f t="shared" si="13"/>
        <v>-0.12442644033893036</v>
      </c>
      <c r="I151" s="21">
        <f t="shared" si="14"/>
        <v>-0.2957335477990185</v>
      </c>
    </row>
    <row r="152" spans="1:9" x14ac:dyDescent="0.3">
      <c r="A152" s="37" t="s">
        <v>572</v>
      </c>
      <c r="B152" s="43">
        <v>6.1656193799999999</v>
      </c>
      <c r="C152" s="21">
        <f t="shared" si="10"/>
        <v>6.7250067181691322E-4</v>
      </c>
      <c r="D152" s="43">
        <v>5.6403622699999998</v>
      </c>
      <c r="E152" s="21">
        <f t="shared" si="11"/>
        <v>6.3444850637183912E-4</v>
      </c>
      <c r="F152" s="43">
        <v>3.7137404599999999</v>
      </c>
      <c r="G152" s="21">
        <f t="shared" si="12"/>
        <v>5.0132704428626246E-4</v>
      </c>
      <c r="H152" s="21">
        <f t="shared" si="13"/>
        <v>9.3124711650835135E-2</v>
      </c>
      <c r="I152" s="21">
        <f t="shared" si="14"/>
        <v>0.66021816721139426</v>
      </c>
    </row>
    <row r="153" spans="1:9" x14ac:dyDescent="0.3">
      <c r="A153" s="37" t="s">
        <v>440</v>
      </c>
      <c r="B153" s="43">
        <v>6.0948923399999995</v>
      </c>
      <c r="C153" s="21">
        <f t="shared" si="10"/>
        <v>6.6478628353178648E-4</v>
      </c>
      <c r="D153" s="43">
        <v>6.0690622599999999</v>
      </c>
      <c r="E153" s="21">
        <f t="shared" si="11"/>
        <v>6.8267024379175178E-4</v>
      </c>
      <c r="F153" s="43">
        <v>6.9797598000000001</v>
      </c>
      <c r="G153" s="21">
        <f t="shared" si="12"/>
        <v>9.4221510308829565E-4</v>
      </c>
      <c r="H153" s="21">
        <f t="shared" si="13"/>
        <v>4.2560248838177106E-3</v>
      </c>
      <c r="I153" s="21">
        <f t="shared" si="14"/>
        <v>-0.12677620510665721</v>
      </c>
    </row>
    <row r="154" spans="1:9" x14ac:dyDescent="0.3">
      <c r="A154" s="37" t="s">
        <v>545</v>
      </c>
      <c r="B154" s="43">
        <v>5.91374333</v>
      </c>
      <c r="C154" s="21">
        <f t="shared" si="10"/>
        <v>6.4502787429245902E-4</v>
      </c>
      <c r="D154" s="43">
        <v>6.3241755199999998</v>
      </c>
      <c r="E154" s="21">
        <f t="shared" si="11"/>
        <v>7.1136631312466189E-4</v>
      </c>
      <c r="F154" s="43">
        <v>6.2872606299999996</v>
      </c>
      <c r="G154" s="21">
        <f t="shared" si="12"/>
        <v>8.4873292095788628E-4</v>
      </c>
      <c r="H154" s="21">
        <f t="shared" si="13"/>
        <v>-6.4898924563687621E-2</v>
      </c>
      <c r="I154" s="21">
        <f t="shared" si="14"/>
        <v>-5.940859175103097E-2</v>
      </c>
    </row>
    <row r="155" spans="1:9" x14ac:dyDescent="0.3">
      <c r="A155" s="37" t="s">
        <v>546</v>
      </c>
      <c r="B155" s="43">
        <v>5.8581237699999997</v>
      </c>
      <c r="C155" s="21">
        <f t="shared" si="10"/>
        <v>6.3896129944233243E-4</v>
      </c>
      <c r="D155" s="43">
        <v>4.7291047699999993</v>
      </c>
      <c r="E155" s="21">
        <f t="shared" si="11"/>
        <v>5.3194694138013925E-4</v>
      </c>
      <c r="F155" s="43">
        <v>3.59944811</v>
      </c>
      <c r="G155" s="21">
        <f t="shared" si="12"/>
        <v>4.8589843622191998E-4</v>
      </c>
      <c r="H155" s="21">
        <f t="shared" si="13"/>
        <v>0.23873841982993338</v>
      </c>
      <c r="I155" s="21">
        <f t="shared" si="14"/>
        <v>0.62750610398436879</v>
      </c>
    </row>
    <row r="156" spans="1:9" x14ac:dyDescent="0.3">
      <c r="A156" s="37" t="s">
        <v>574</v>
      </c>
      <c r="B156" s="43">
        <v>5.7261072100000003</v>
      </c>
      <c r="C156" s="21">
        <f t="shared" si="10"/>
        <v>6.2456189853559699E-4</v>
      </c>
      <c r="D156" s="43">
        <v>3.8343042700000001</v>
      </c>
      <c r="E156" s="21">
        <f t="shared" si="11"/>
        <v>4.3129651973164218E-4</v>
      </c>
      <c r="F156" s="43">
        <v>8.1980955899999994</v>
      </c>
      <c r="G156" s="21">
        <f t="shared" si="12"/>
        <v>1.1066812759745043E-3</v>
      </c>
      <c r="H156" s="21">
        <f t="shared" si="13"/>
        <v>0.49338884104781799</v>
      </c>
      <c r="I156" s="21">
        <f t="shared" si="14"/>
        <v>-0.30153202690333591</v>
      </c>
    </row>
    <row r="157" spans="1:9" x14ac:dyDescent="0.3">
      <c r="A157" s="37" t="s">
        <v>352</v>
      </c>
      <c r="B157" s="43">
        <v>5.4546274000000006</v>
      </c>
      <c r="C157" s="21">
        <f t="shared" si="10"/>
        <v>5.9495086623575241E-4</v>
      </c>
      <c r="D157" s="43">
        <v>6.1669097699999993</v>
      </c>
      <c r="E157" s="21">
        <f t="shared" si="11"/>
        <v>6.9367648835549022E-4</v>
      </c>
      <c r="F157" s="43">
        <v>8.6327829000000005</v>
      </c>
      <c r="G157" s="21">
        <f t="shared" si="12"/>
        <v>1.1653607950895927E-3</v>
      </c>
      <c r="H157" s="21">
        <f t="shared" si="13"/>
        <v>-0.11550069590202527</v>
      </c>
      <c r="I157" s="21">
        <f t="shared" si="14"/>
        <v>-0.36814959171508876</v>
      </c>
    </row>
    <row r="158" spans="1:9" x14ac:dyDescent="0.3">
      <c r="A158" s="37" t="s">
        <v>474</v>
      </c>
      <c r="B158" s="43">
        <v>5.2653971200000003</v>
      </c>
      <c r="C158" s="21">
        <f t="shared" si="10"/>
        <v>5.7431101116443557E-4</v>
      </c>
      <c r="D158" s="43">
        <v>37.921421899999999</v>
      </c>
      <c r="E158" s="21">
        <f t="shared" si="11"/>
        <v>4.265539752990254E-3</v>
      </c>
      <c r="F158" s="43">
        <v>3.8742584500000001</v>
      </c>
      <c r="G158" s="21">
        <f t="shared" si="12"/>
        <v>5.2299576625222124E-4</v>
      </c>
      <c r="H158" s="21">
        <f t="shared" si="13"/>
        <v>-0.86114979723373719</v>
      </c>
      <c r="I158" s="21">
        <f t="shared" si="14"/>
        <v>0.35907224258619097</v>
      </c>
    </row>
    <row r="159" spans="1:9" x14ac:dyDescent="0.3">
      <c r="A159" s="37" t="s">
        <v>571</v>
      </c>
      <c r="B159" s="43">
        <v>5.2298481799999994</v>
      </c>
      <c r="C159" s="21">
        <f t="shared" si="10"/>
        <v>5.7043359276427806E-4</v>
      </c>
      <c r="D159" s="43">
        <v>6.9344202499999996</v>
      </c>
      <c r="E159" s="21">
        <f t="shared" si="11"/>
        <v>7.8000886460208438E-4</v>
      </c>
      <c r="F159" s="43">
        <v>7.2286311400000001</v>
      </c>
      <c r="G159" s="21">
        <f t="shared" si="12"/>
        <v>9.758108631134218E-4</v>
      </c>
      <c r="H159" s="21">
        <f t="shared" si="13"/>
        <v>-0.24581320550914121</v>
      </c>
      <c r="I159" s="21">
        <f t="shared" si="14"/>
        <v>-0.27650919258276063</v>
      </c>
    </row>
    <row r="160" spans="1:9" x14ac:dyDescent="0.3">
      <c r="A160" s="37" t="s">
        <v>407</v>
      </c>
      <c r="B160" s="43">
        <v>4.6772573099999999</v>
      </c>
      <c r="C160" s="21">
        <f t="shared" si="10"/>
        <v>5.101610218494493E-4</v>
      </c>
      <c r="D160" s="43">
        <v>1.51416869</v>
      </c>
      <c r="E160" s="21">
        <f t="shared" si="11"/>
        <v>1.7031921316031077E-4</v>
      </c>
      <c r="F160" s="43">
        <v>8.2773143600000001</v>
      </c>
      <c r="G160" s="21">
        <f t="shared" si="12"/>
        <v>1.1173752144023109E-3</v>
      </c>
      <c r="H160" s="21">
        <f t="shared" si="13"/>
        <v>2.0889935453625053</v>
      </c>
      <c r="I160" s="21">
        <f t="shared" si="14"/>
        <v>-0.43493056967815824</v>
      </c>
    </row>
    <row r="161" spans="1:9" x14ac:dyDescent="0.3">
      <c r="A161" s="37" t="s">
        <v>337</v>
      </c>
      <c r="B161" s="43">
        <v>4.6285804299999995</v>
      </c>
      <c r="C161" s="21">
        <f t="shared" si="10"/>
        <v>5.0485170376080154E-4</v>
      </c>
      <c r="D161" s="43">
        <v>3.5554037000000003</v>
      </c>
      <c r="E161" s="21">
        <f t="shared" si="11"/>
        <v>3.999247670688909E-4</v>
      </c>
      <c r="F161" s="43">
        <v>1.9749473100000001</v>
      </c>
      <c r="G161" s="21">
        <f t="shared" si="12"/>
        <v>2.6660304030600053E-4</v>
      </c>
      <c r="H161" s="21">
        <f t="shared" si="13"/>
        <v>0.30184384687454746</v>
      </c>
      <c r="I161" s="21">
        <f t="shared" si="14"/>
        <v>1.3436475528048386</v>
      </c>
    </row>
    <row r="162" spans="1:9" x14ac:dyDescent="0.3">
      <c r="A162" s="37" t="s">
        <v>482</v>
      </c>
      <c r="B162" s="43">
        <v>4.6259317699999993</v>
      </c>
      <c r="C162" s="21">
        <f t="shared" si="10"/>
        <v>5.0456280729807264E-4</v>
      </c>
      <c r="D162" s="43">
        <v>6.9156440400000001</v>
      </c>
      <c r="E162" s="21">
        <f t="shared" si="11"/>
        <v>7.7789684806492247E-4</v>
      </c>
      <c r="F162" s="43">
        <v>3.3406969399999999</v>
      </c>
      <c r="G162" s="21">
        <f t="shared" si="12"/>
        <v>4.5096897341780355E-4</v>
      </c>
      <c r="H162" s="21">
        <f t="shared" si="13"/>
        <v>-0.33109168961796376</v>
      </c>
      <c r="I162" s="21">
        <f t="shared" si="14"/>
        <v>0.38472056971441404</v>
      </c>
    </row>
    <row r="163" spans="1:9" x14ac:dyDescent="0.3">
      <c r="A163" s="37" t="s">
        <v>506</v>
      </c>
      <c r="B163" s="43">
        <v>4.5849339499999999</v>
      </c>
      <c r="C163" s="21">
        <f t="shared" si="10"/>
        <v>5.0009106491603992E-4</v>
      </c>
      <c r="D163" s="43">
        <v>3.0246055899999997</v>
      </c>
      <c r="E163" s="21">
        <f t="shared" si="11"/>
        <v>3.4021866097962801E-4</v>
      </c>
      <c r="F163" s="43">
        <v>5.3754737400000003</v>
      </c>
      <c r="G163" s="21">
        <f t="shared" si="12"/>
        <v>7.2564854510932114E-4</v>
      </c>
      <c r="H163" s="21">
        <f t="shared" si="13"/>
        <v>0.51587829010128905</v>
      </c>
      <c r="I163" s="21">
        <f t="shared" si="14"/>
        <v>-0.14706420833524536</v>
      </c>
    </row>
    <row r="164" spans="1:9" x14ac:dyDescent="0.3">
      <c r="A164" s="37" t="s">
        <v>468</v>
      </c>
      <c r="B164" s="43">
        <v>4.5167109400000003</v>
      </c>
      <c r="C164" s="21">
        <f t="shared" si="10"/>
        <v>4.926497979109443E-4</v>
      </c>
      <c r="D164" s="43">
        <v>3.44912237</v>
      </c>
      <c r="E164" s="21">
        <f t="shared" si="11"/>
        <v>3.8796985569159158E-4</v>
      </c>
      <c r="F164" s="43">
        <v>2.8525330699999998</v>
      </c>
      <c r="G164" s="21">
        <f t="shared" si="12"/>
        <v>3.8507052070944079E-4</v>
      </c>
      <c r="H164" s="21">
        <f t="shared" si="13"/>
        <v>0.30952470091688866</v>
      </c>
      <c r="I164" s="21">
        <f t="shared" si="14"/>
        <v>0.58340353263634581</v>
      </c>
    </row>
    <row r="165" spans="1:9" x14ac:dyDescent="0.3">
      <c r="A165" s="37" t="s">
        <v>476</v>
      </c>
      <c r="B165" s="43">
        <v>4.4830277199999999</v>
      </c>
      <c r="C165" s="21">
        <f t="shared" si="10"/>
        <v>4.8897587860408022E-4</v>
      </c>
      <c r="D165" s="43">
        <v>3.1538133999999998</v>
      </c>
      <c r="E165" s="21">
        <f t="shared" si="11"/>
        <v>3.5475242639077713E-4</v>
      </c>
      <c r="F165" s="43">
        <v>117.73656373999999</v>
      </c>
      <c r="G165" s="21">
        <f t="shared" si="12"/>
        <v>1.589355102757917E-2</v>
      </c>
      <c r="H165" s="21">
        <f t="shared" si="13"/>
        <v>0.42146257606743642</v>
      </c>
      <c r="I165" s="21">
        <f t="shared" si="14"/>
        <v>-0.96192323287182091</v>
      </c>
    </row>
    <row r="166" spans="1:9" x14ac:dyDescent="0.3">
      <c r="A166" s="37" t="s">
        <v>524</v>
      </c>
      <c r="B166" s="43">
        <v>4.4308351399999992</v>
      </c>
      <c r="C166" s="21">
        <f t="shared" si="10"/>
        <v>4.8328309367030474E-4</v>
      </c>
      <c r="D166" s="43">
        <v>6.4379179899999999</v>
      </c>
      <c r="E166" s="21">
        <f t="shared" si="11"/>
        <v>7.2416048072385477E-4</v>
      </c>
      <c r="F166" s="43">
        <v>4.7029538400000002</v>
      </c>
      <c r="G166" s="21">
        <f t="shared" si="12"/>
        <v>6.348634142359879E-4</v>
      </c>
      <c r="H166" s="21">
        <f t="shared" si="13"/>
        <v>-0.31175961749087155</v>
      </c>
      <c r="I166" s="21">
        <f t="shared" si="14"/>
        <v>-5.7861231314998651E-2</v>
      </c>
    </row>
    <row r="167" spans="1:9" x14ac:dyDescent="0.3">
      <c r="A167" s="37" t="s">
        <v>492</v>
      </c>
      <c r="B167" s="43">
        <v>4.3035918300000002</v>
      </c>
      <c r="C167" s="21">
        <f t="shared" si="10"/>
        <v>4.6940432396603421E-4</v>
      </c>
      <c r="D167" s="43">
        <v>3.9101313199999996</v>
      </c>
      <c r="E167" s="21">
        <f t="shared" si="11"/>
        <v>4.3982582269343272E-4</v>
      </c>
      <c r="F167" s="43">
        <v>4.4364159000000001</v>
      </c>
      <c r="G167" s="21">
        <f t="shared" si="12"/>
        <v>5.9888279601843228E-4</v>
      </c>
      <c r="H167" s="21">
        <f t="shared" si="13"/>
        <v>0.10062590685573203</v>
      </c>
      <c r="I167" s="21">
        <f t="shared" si="14"/>
        <v>-2.9939499134875924E-2</v>
      </c>
    </row>
    <row r="168" spans="1:9" x14ac:dyDescent="0.3">
      <c r="A168" s="37" t="s">
        <v>399</v>
      </c>
      <c r="B168" s="43">
        <v>4.2780512100000001</v>
      </c>
      <c r="C168" s="21">
        <f t="shared" si="10"/>
        <v>4.6661853991904353E-4</v>
      </c>
      <c r="D168" s="43">
        <v>6.4763352100000002</v>
      </c>
      <c r="E168" s="21">
        <f t="shared" si="11"/>
        <v>7.284817896542399E-4</v>
      </c>
      <c r="F168" s="43">
        <v>2.30101171</v>
      </c>
      <c r="G168" s="21">
        <f t="shared" si="12"/>
        <v>3.106192831370824E-4</v>
      </c>
      <c r="H168" s="21">
        <f t="shared" si="13"/>
        <v>-0.33943332590408026</v>
      </c>
      <c r="I168" s="21">
        <f t="shared" si="14"/>
        <v>0.85920444968096232</v>
      </c>
    </row>
    <row r="169" spans="1:9" x14ac:dyDescent="0.3">
      <c r="A169" s="37" t="s">
        <v>560</v>
      </c>
      <c r="B169" s="43">
        <v>3.83853898</v>
      </c>
      <c r="C169" s="21">
        <f t="shared" si="10"/>
        <v>4.186797600933661E-4</v>
      </c>
      <c r="D169" s="43">
        <v>4.75096732</v>
      </c>
      <c r="E169" s="21">
        <f t="shared" si="11"/>
        <v>5.3440612068972999E-4</v>
      </c>
      <c r="F169" s="43">
        <v>6.1010336399999998</v>
      </c>
      <c r="G169" s="21">
        <f t="shared" si="12"/>
        <v>8.2359367725774171E-4</v>
      </c>
      <c r="H169" s="21">
        <f t="shared" si="13"/>
        <v>-0.19205106634999969</v>
      </c>
      <c r="I169" s="21">
        <f t="shared" si="14"/>
        <v>-0.37083792575187302</v>
      </c>
    </row>
    <row r="170" spans="1:9" x14ac:dyDescent="0.3">
      <c r="A170" s="37" t="s">
        <v>573</v>
      </c>
      <c r="B170" s="43">
        <v>3.5133912299999999</v>
      </c>
      <c r="C170" s="21">
        <f t="shared" si="10"/>
        <v>3.8321502138048794E-4</v>
      </c>
      <c r="D170" s="43">
        <v>3.75583081</v>
      </c>
      <c r="E170" s="21">
        <f t="shared" si="11"/>
        <v>4.2246953892729919E-4</v>
      </c>
      <c r="F170" s="43">
        <v>3.2649860899999998</v>
      </c>
      <c r="G170" s="21">
        <f t="shared" si="12"/>
        <v>4.4074857781942602E-4</v>
      </c>
      <c r="H170" s="21">
        <f t="shared" si="13"/>
        <v>-6.4550186700236378E-2</v>
      </c>
      <c r="I170" s="21">
        <f t="shared" si="14"/>
        <v>7.6081530871085601E-2</v>
      </c>
    </row>
    <row r="171" spans="1:9" x14ac:dyDescent="0.3">
      <c r="A171" s="37" t="s">
        <v>430</v>
      </c>
      <c r="B171" s="43">
        <v>3.4431558999999998</v>
      </c>
      <c r="C171" s="21">
        <f t="shared" si="10"/>
        <v>3.7555426522620802E-4</v>
      </c>
      <c r="D171" s="43">
        <v>1.7763705700000001</v>
      </c>
      <c r="E171" s="21">
        <f t="shared" si="11"/>
        <v>1.9981263630773714E-4</v>
      </c>
      <c r="F171" s="43">
        <v>1.37220013</v>
      </c>
      <c r="G171" s="21">
        <f t="shared" si="12"/>
        <v>1.8523670212056907E-4</v>
      </c>
      <c r="H171" s="21">
        <f t="shared" si="13"/>
        <v>0.93830947109194662</v>
      </c>
      <c r="I171" s="21">
        <f t="shared" si="14"/>
        <v>1.5092228347187229</v>
      </c>
    </row>
    <row r="172" spans="1:9" x14ac:dyDescent="0.3">
      <c r="A172" s="37" t="s">
        <v>394</v>
      </c>
      <c r="B172" s="43">
        <v>3.3955005099999997</v>
      </c>
      <c r="C172" s="21">
        <f t="shared" si="10"/>
        <v>3.7035636379644166E-4</v>
      </c>
      <c r="D172" s="43">
        <v>1.7479158899999998</v>
      </c>
      <c r="E172" s="21">
        <f t="shared" si="11"/>
        <v>1.9661195018845905E-4</v>
      </c>
      <c r="F172" s="43">
        <v>1.0971308500000001</v>
      </c>
      <c r="G172" s="21">
        <f t="shared" si="12"/>
        <v>1.4810441713683322E-4</v>
      </c>
      <c r="H172" s="21">
        <f t="shared" si="13"/>
        <v>0.94259948629450374</v>
      </c>
      <c r="I172" s="21">
        <f t="shared" si="14"/>
        <v>2.0948911061975877</v>
      </c>
    </row>
    <row r="173" spans="1:9" x14ac:dyDescent="0.3">
      <c r="A173" s="37" t="s">
        <v>566</v>
      </c>
      <c r="B173" s="43">
        <v>3.38291575</v>
      </c>
      <c r="C173" s="21">
        <f t="shared" si="10"/>
        <v>3.6898371020998975E-4</v>
      </c>
      <c r="D173" s="43">
        <v>2.6210819700000001</v>
      </c>
      <c r="E173" s="21">
        <f t="shared" si="11"/>
        <v>2.9482885342126396E-4</v>
      </c>
      <c r="F173" s="43">
        <v>2.02017281</v>
      </c>
      <c r="G173" s="21">
        <f t="shared" si="12"/>
        <v>2.7270814282610726E-4</v>
      </c>
      <c r="H173" s="21">
        <f t="shared" si="13"/>
        <v>0.29065622087355014</v>
      </c>
      <c r="I173" s="21">
        <f t="shared" si="14"/>
        <v>0.67456750890533956</v>
      </c>
    </row>
    <row r="174" spans="1:9" x14ac:dyDescent="0.3">
      <c r="A174" s="37" t="s">
        <v>504</v>
      </c>
      <c r="B174" s="43">
        <v>3.2468305200000001</v>
      </c>
      <c r="C174" s="21">
        <f t="shared" si="10"/>
        <v>3.54140528534484E-4</v>
      </c>
      <c r="D174" s="43">
        <v>5.2399657599999996</v>
      </c>
      <c r="E174" s="21">
        <f t="shared" si="11"/>
        <v>5.8941044754410405E-4</v>
      </c>
      <c r="F174" s="43">
        <v>2.2345031200000003</v>
      </c>
      <c r="G174" s="21">
        <f t="shared" si="12"/>
        <v>3.0164112346128569E-4</v>
      </c>
      <c r="H174" s="21">
        <f t="shared" si="13"/>
        <v>-0.38037180609363364</v>
      </c>
      <c r="I174" s="21">
        <f t="shared" si="14"/>
        <v>0.45304362788269437</v>
      </c>
    </row>
    <row r="175" spans="1:9" x14ac:dyDescent="0.3">
      <c r="A175" s="37" t="s">
        <v>462</v>
      </c>
      <c r="B175" s="43">
        <v>3.14617302</v>
      </c>
      <c r="C175" s="21">
        <f t="shared" si="10"/>
        <v>3.4316154455876367E-4</v>
      </c>
      <c r="D175" s="43">
        <v>3.5088892700000001</v>
      </c>
      <c r="E175" s="21">
        <f t="shared" si="11"/>
        <v>3.9469265444463605E-4</v>
      </c>
      <c r="F175" s="43">
        <v>2.0586161700000001</v>
      </c>
      <c r="G175" s="21">
        <f t="shared" si="12"/>
        <v>2.7789770743053113E-4</v>
      </c>
      <c r="H175" s="21">
        <f t="shared" si="13"/>
        <v>-0.10337067433307756</v>
      </c>
      <c r="I175" s="21">
        <f t="shared" si="14"/>
        <v>0.52829510709614214</v>
      </c>
    </row>
    <row r="176" spans="1:9" x14ac:dyDescent="0.3">
      <c r="A176" s="37" t="s">
        <v>335</v>
      </c>
      <c r="B176" s="43">
        <v>3.1351741899999999</v>
      </c>
      <c r="C176" s="21">
        <f t="shared" si="10"/>
        <v>3.4196187261855381E-4</v>
      </c>
      <c r="D176" s="43">
        <v>2.7478367000000001</v>
      </c>
      <c r="E176" s="21">
        <f t="shared" si="11"/>
        <v>3.090866874529184E-4</v>
      </c>
      <c r="F176" s="43">
        <v>7.3350366399999993</v>
      </c>
      <c r="G176" s="21">
        <f t="shared" si="12"/>
        <v>9.9017480571667016E-4</v>
      </c>
      <c r="H176" s="21">
        <f t="shared" si="13"/>
        <v>0.14096088388367467</v>
      </c>
      <c r="I176" s="21">
        <f t="shared" si="14"/>
        <v>-0.57257552431258207</v>
      </c>
    </row>
    <row r="177" spans="1:9" x14ac:dyDescent="0.3">
      <c r="A177" s="37" t="s">
        <v>544</v>
      </c>
      <c r="B177" s="43">
        <v>2.9844451200000002</v>
      </c>
      <c r="C177" s="21">
        <f t="shared" si="10"/>
        <v>3.2552144796857511E-4</v>
      </c>
      <c r="D177" s="43">
        <v>2.5449010899999998</v>
      </c>
      <c r="E177" s="21">
        <f t="shared" si="11"/>
        <v>2.8625975037141813E-4</v>
      </c>
      <c r="F177" s="43">
        <v>8.0311410900000002</v>
      </c>
      <c r="G177" s="21">
        <f t="shared" si="12"/>
        <v>1.0841436735446108E-3</v>
      </c>
      <c r="H177" s="21">
        <f t="shared" si="13"/>
        <v>0.17271556514599173</v>
      </c>
      <c r="I177" s="21">
        <f t="shared" si="14"/>
        <v>-0.62839089905716006</v>
      </c>
    </row>
    <row r="178" spans="1:9" x14ac:dyDescent="0.3">
      <c r="A178" s="37" t="s">
        <v>389</v>
      </c>
      <c r="B178" s="43">
        <v>2.7818739199999998</v>
      </c>
      <c r="C178" s="21">
        <f t="shared" si="10"/>
        <v>3.0342646290792437E-4</v>
      </c>
      <c r="D178" s="43">
        <v>0.11691541999999999</v>
      </c>
      <c r="E178" s="21">
        <f t="shared" si="11"/>
        <v>1.3151072580101534E-5</v>
      </c>
      <c r="F178" s="43">
        <v>37.968637280000003</v>
      </c>
      <c r="G178" s="21">
        <f t="shared" si="12"/>
        <v>5.125480605922471E-3</v>
      </c>
      <c r="H178" s="21">
        <f t="shared" si="13"/>
        <v>22.793900924275</v>
      </c>
      <c r="I178" s="21">
        <f t="shared" si="14"/>
        <v>-0.92673232121856131</v>
      </c>
    </row>
    <row r="179" spans="1:9" x14ac:dyDescent="0.3">
      <c r="A179" s="37" t="s">
        <v>512</v>
      </c>
      <c r="B179" s="43">
        <v>2.68514937</v>
      </c>
      <c r="C179" s="21">
        <f t="shared" si="10"/>
        <v>2.9287645635591624E-4</v>
      </c>
      <c r="D179" s="43">
        <v>5.2541952300000005</v>
      </c>
      <c r="E179" s="21">
        <f t="shared" si="11"/>
        <v>5.9101103019390674E-4</v>
      </c>
      <c r="F179" s="43">
        <v>8.37611946</v>
      </c>
      <c r="G179" s="21">
        <f t="shared" si="12"/>
        <v>1.1307131601410953E-3</v>
      </c>
      <c r="H179" s="21">
        <f t="shared" si="13"/>
        <v>-0.488951351737267</v>
      </c>
      <c r="I179" s="21">
        <f t="shared" si="14"/>
        <v>-0.6794279997052477</v>
      </c>
    </row>
    <row r="180" spans="1:9" x14ac:dyDescent="0.3">
      <c r="A180" s="37" t="s">
        <v>456</v>
      </c>
      <c r="B180" s="43">
        <v>2.6468407300000001</v>
      </c>
      <c r="C180" s="21">
        <f t="shared" si="10"/>
        <v>2.886980300618831E-4</v>
      </c>
      <c r="D180" s="43">
        <v>2.2830588599999997</v>
      </c>
      <c r="E180" s="21">
        <f t="shared" si="11"/>
        <v>2.5680678196686002E-4</v>
      </c>
      <c r="F180" s="43">
        <v>1.8938341999999999</v>
      </c>
      <c r="G180" s="21">
        <f t="shared" si="12"/>
        <v>2.5565338021877769E-4</v>
      </c>
      <c r="H180" s="21">
        <f t="shared" si="13"/>
        <v>0.15933968079999494</v>
      </c>
      <c r="I180" s="21">
        <f t="shared" si="14"/>
        <v>0.3976095320276718</v>
      </c>
    </row>
    <row r="181" spans="1:9" x14ac:dyDescent="0.3">
      <c r="A181" s="37" t="s">
        <v>431</v>
      </c>
      <c r="B181" s="43">
        <v>2.6093138100000002</v>
      </c>
      <c r="C181" s="21">
        <f t="shared" si="10"/>
        <v>2.8460486806860749E-4</v>
      </c>
      <c r="D181" s="43">
        <v>4.7298144899999999</v>
      </c>
      <c r="E181" s="21">
        <f t="shared" si="11"/>
        <v>5.320267732725583E-4</v>
      </c>
      <c r="F181" s="43">
        <v>3.7644305299999998</v>
      </c>
      <c r="G181" s="21">
        <f t="shared" si="12"/>
        <v>5.0816982267680292E-4</v>
      </c>
      <c r="H181" s="21">
        <f t="shared" si="13"/>
        <v>-0.44832639514367079</v>
      </c>
      <c r="I181" s="21">
        <f t="shared" si="14"/>
        <v>-0.30685032192638173</v>
      </c>
    </row>
    <row r="182" spans="1:9" x14ac:dyDescent="0.3">
      <c r="A182" s="37" t="s">
        <v>511</v>
      </c>
      <c r="B182" s="43">
        <v>2.5165407900000001</v>
      </c>
      <c r="C182" s="21">
        <f t="shared" si="10"/>
        <v>2.7448586551083302E-4</v>
      </c>
      <c r="D182" s="43">
        <v>10.27262187</v>
      </c>
      <c r="E182" s="21">
        <f t="shared" si="11"/>
        <v>1.1555019500448132E-3</v>
      </c>
      <c r="F182" s="43">
        <v>0.47172348999999997</v>
      </c>
      <c r="G182" s="21">
        <f t="shared" si="12"/>
        <v>6.3679124997900442E-5</v>
      </c>
      <c r="H182" s="21">
        <f t="shared" si="13"/>
        <v>-0.75502448918622567</v>
      </c>
      <c r="I182" s="21">
        <f t="shared" si="14"/>
        <v>4.3347794700662465</v>
      </c>
    </row>
    <row r="183" spans="1:9" x14ac:dyDescent="0.3">
      <c r="A183" s="37" t="s">
        <v>457</v>
      </c>
      <c r="B183" s="43">
        <v>2.4467567000000003</v>
      </c>
      <c r="C183" s="21">
        <f t="shared" si="10"/>
        <v>2.6687432731576331E-4</v>
      </c>
      <c r="D183" s="43">
        <v>2.5309592999999997</v>
      </c>
      <c r="E183" s="21">
        <f t="shared" si="11"/>
        <v>2.8469152701656434E-4</v>
      </c>
      <c r="F183" s="43">
        <v>2.3840274799999999</v>
      </c>
      <c r="G183" s="21">
        <f t="shared" si="12"/>
        <v>3.2182578802117655E-4</v>
      </c>
      <c r="H183" s="21">
        <f t="shared" si="13"/>
        <v>-3.3269045456400415E-2</v>
      </c>
      <c r="I183" s="21">
        <f t="shared" si="14"/>
        <v>2.6312288984185805E-2</v>
      </c>
    </row>
    <row r="184" spans="1:9" x14ac:dyDescent="0.3">
      <c r="A184" s="37" t="s">
        <v>471</v>
      </c>
      <c r="B184" s="43">
        <v>2.2809048500000002</v>
      </c>
      <c r="C184" s="21">
        <f t="shared" si="10"/>
        <v>2.4878442041867589E-4</v>
      </c>
      <c r="D184" s="43">
        <v>1.83123294</v>
      </c>
      <c r="E184" s="21">
        <f t="shared" si="11"/>
        <v>2.0598375565013339E-4</v>
      </c>
      <c r="F184" s="43">
        <v>8.7137179999999995E-2</v>
      </c>
      <c r="G184" s="21">
        <f t="shared" si="12"/>
        <v>1.1762864251649945E-5</v>
      </c>
      <c r="H184" s="21">
        <f t="shared" si="13"/>
        <v>0.24555691423943049</v>
      </c>
      <c r="I184" s="21">
        <f t="shared" si="14"/>
        <v>25.176023254367429</v>
      </c>
    </row>
    <row r="185" spans="1:9" x14ac:dyDescent="0.3">
      <c r="A185" s="37" t="s">
        <v>509</v>
      </c>
      <c r="B185" s="43">
        <v>2.1535585299999997</v>
      </c>
      <c r="C185" s="21">
        <f t="shared" si="10"/>
        <v>2.348944151369337E-4</v>
      </c>
      <c r="D185" s="43">
        <v>22.573256369999999</v>
      </c>
      <c r="E185" s="21">
        <f t="shared" si="11"/>
        <v>2.5391221525022899E-3</v>
      </c>
      <c r="F185" s="43">
        <v>8.3910715199999988</v>
      </c>
      <c r="G185" s="21">
        <f t="shared" si="12"/>
        <v>1.1327315758399108E-3</v>
      </c>
      <c r="H185" s="21">
        <f t="shared" si="13"/>
        <v>-0.90459690464234077</v>
      </c>
      <c r="I185" s="21">
        <f t="shared" si="14"/>
        <v>-0.7433511888360117</v>
      </c>
    </row>
    <row r="186" spans="1:9" x14ac:dyDescent="0.3">
      <c r="A186" s="37" t="s">
        <v>410</v>
      </c>
      <c r="B186" s="43">
        <v>1.86857601</v>
      </c>
      <c r="C186" s="21">
        <f t="shared" si="10"/>
        <v>2.0381060597775128E-4</v>
      </c>
      <c r="D186" s="43">
        <v>4.3405732099999996</v>
      </c>
      <c r="E186" s="21">
        <f t="shared" si="11"/>
        <v>4.882434953742996E-4</v>
      </c>
      <c r="F186" s="43">
        <v>2.1964392699999999</v>
      </c>
      <c r="G186" s="21">
        <f t="shared" si="12"/>
        <v>2.9650278985391884E-4</v>
      </c>
      <c r="H186" s="21">
        <f t="shared" si="13"/>
        <v>-0.56950938975177423</v>
      </c>
      <c r="I186" s="21">
        <f t="shared" si="14"/>
        <v>-0.14927035064347582</v>
      </c>
    </row>
    <row r="187" spans="1:9" x14ac:dyDescent="0.3">
      <c r="A187" s="37" t="s">
        <v>459</v>
      </c>
      <c r="B187" s="43">
        <v>1.8116868100000001</v>
      </c>
      <c r="C187" s="21">
        <f t="shared" si="10"/>
        <v>1.9760554808150361E-4</v>
      </c>
      <c r="D187" s="43">
        <v>0.57455732999999998</v>
      </c>
      <c r="E187" s="21">
        <f t="shared" si="11"/>
        <v>6.4628302650406152E-5</v>
      </c>
      <c r="F187" s="43">
        <v>1.5808132399999999</v>
      </c>
      <c r="G187" s="21">
        <f t="shared" si="12"/>
        <v>2.1339790373444407E-4</v>
      </c>
      <c r="H187" s="21">
        <f t="shared" si="13"/>
        <v>2.1531871849933584</v>
      </c>
      <c r="I187" s="21">
        <f t="shared" si="14"/>
        <v>0.14604734079782888</v>
      </c>
    </row>
    <row r="188" spans="1:9" x14ac:dyDescent="0.3">
      <c r="A188" s="37" t="s">
        <v>455</v>
      </c>
      <c r="B188" s="43">
        <v>1.6886976999999999</v>
      </c>
      <c r="C188" s="21">
        <f t="shared" si="10"/>
        <v>1.8419079540159291E-4</v>
      </c>
      <c r="D188" s="43">
        <v>1.3021699099999999</v>
      </c>
      <c r="E188" s="21">
        <f t="shared" si="11"/>
        <v>1.4647281768336701E-4</v>
      </c>
      <c r="F188" s="43">
        <v>0.96038813000000001</v>
      </c>
      <c r="G188" s="21">
        <f t="shared" si="12"/>
        <v>1.2964517789175575E-4</v>
      </c>
      <c r="H188" s="21">
        <f t="shared" si="13"/>
        <v>0.296833605992324</v>
      </c>
      <c r="I188" s="21">
        <f t="shared" si="14"/>
        <v>0.75834919992191052</v>
      </c>
    </row>
    <row r="189" spans="1:9" x14ac:dyDescent="0.3">
      <c r="A189" s="37" t="s">
        <v>558</v>
      </c>
      <c r="B189" s="43">
        <v>1.41161778</v>
      </c>
      <c r="C189" s="21">
        <f t="shared" si="10"/>
        <v>1.5396894405744191E-4</v>
      </c>
      <c r="D189" s="43">
        <v>2.7682386400000003</v>
      </c>
      <c r="E189" s="21">
        <f t="shared" si="11"/>
        <v>3.1138157202601304E-4</v>
      </c>
      <c r="F189" s="43">
        <v>1.2255236999999999</v>
      </c>
      <c r="G189" s="21">
        <f t="shared" si="12"/>
        <v>1.6543648670154084E-4</v>
      </c>
      <c r="H189" s="21">
        <f t="shared" si="13"/>
        <v>-0.49006644167065028</v>
      </c>
      <c r="I189" s="21">
        <f t="shared" si="14"/>
        <v>0.15184861786026671</v>
      </c>
    </row>
    <row r="190" spans="1:9" x14ac:dyDescent="0.3">
      <c r="A190" s="37" t="s">
        <v>562</v>
      </c>
      <c r="B190" s="43">
        <v>1.32272601</v>
      </c>
      <c r="C190" s="21">
        <f t="shared" si="10"/>
        <v>1.442732798654699E-4</v>
      </c>
      <c r="D190" s="43">
        <v>1.7838013899999998</v>
      </c>
      <c r="E190" s="21">
        <f t="shared" si="11"/>
        <v>2.0064848202551897E-4</v>
      </c>
      <c r="F190" s="43">
        <v>2.3408445000000002</v>
      </c>
      <c r="G190" s="21">
        <f t="shared" si="12"/>
        <v>3.1599641034655234E-4</v>
      </c>
      <c r="H190" s="21">
        <f t="shared" si="13"/>
        <v>-0.25847910119635009</v>
      </c>
      <c r="I190" s="21">
        <f t="shared" si="14"/>
        <v>-0.43493640436175929</v>
      </c>
    </row>
    <row r="191" spans="1:9" x14ac:dyDescent="0.3">
      <c r="A191" s="37" t="s">
        <v>409</v>
      </c>
      <c r="B191" s="43">
        <v>1.22900758</v>
      </c>
      <c r="C191" s="21">
        <f t="shared" si="10"/>
        <v>1.3405115889882885E-4</v>
      </c>
      <c r="D191" s="43">
        <v>0.74847173</v>
      </c>
      <c r="E191" s="21">
        <f t="shared" si="11"/>
        <v>8.4190828253314734E-5</v>
      </c>
      <c r="F191" s="43">
        <v>0.55762687</v>
      </c>
      <c r="G191" s="21">
        <f t="shared" si="12"/>
        <v>7.5275435524565414E-5</v>
      </c>
      <c r="H191" s="21">
        <f t="shared" si="13"/>
        <v>0.64202271206689399</v>
      </c>
      <c r="I191" s="21">
        <f t="shared" si="14"/>
        <v>1.2039963389856014</v>
      </c>
    </row>
    <row r="192" spans="1:9" x14ac:dyDescent="0.3">
      <c r="A192" s="37" t="s">
        <v>414</v>
      </c>
      <c r="B192" s="43">
        <v>1.2114455399999999</v>
      </c>
      <c r="C192" s="21">
        <f t="shared" si="10"/>
        <v>1.3213562000961583E-4</v>
      </c>
      <c r="D192" s="43">
        <v>1.2212853700000001</v>
      </c>
      <c r="E192" s="21">
        <f t="shared" si="11"/>
        <v>1.373746298126129E-4</v>
      </c>
      <c r="F192" s="43">
        <v>1.9096063400000001</v>
      </c>
      <c r="G192" s="21">
        <f t="shared" si="12"/>
        <v>2.5778250055269279E-4</v>
      </c>
      <c r="H192" s="21">
        <f t="shared" si="13"/>
        <v>-8.0569457734519512E-3</v>
      </c>
      <c r="I192" s="21">
        <f t="shared" si="14"/>
        <v>-0.36560456748378833</v>
      </c>
    </row>
    <row r="193" spans="1:9" x14ac:dyDescent="0.3">
      <c r="A193" s="37" t="s">
        <v>563</v>
      </c>
      <c r="B193" s="43">
        <v>1.18924947</v>
      </c>
      <c r="C193" s="21">
        <f t="shared" si="10"/>
        <v>1.2971463501739998E-4</v>
      </c>
      <c r="D193" s="43">
        <v>0.99247018999999992</v>
      </c>
      <c r="E193" s="21">
        <f t="shared" si="11"/>
        <v>1.1163666437050955E-4</v>
      </c>
      <c r="F193" s="43">
        <v>1.1310376100000001</v>
      </c>
      <c r="G193" s="21">
        <f t="shared" si="12"/>
        <v>1.5268157484486639E-4</v>
      </c>
      <c r="H193" s="21">
        <f t="shared" si="13"/>
        <v>0.19827223223702073</v>
      </c>
      <c r="I193" s="21">
        <f t="shared" si="14"/>
        <v>5.1467660743836685E-2</v>
      </c>
    </row>
    <row r="194" spans="1:9" x14ac:dyDescent="0.3">
      <c r="A194" s="37" t="s">
        <v>526</v>
      </c>
      <c r="B194" s="43">
        <v>0.95663240000000005</v>
      </c>
      <c r="C194" s="21">
        <f t="shared" si="10"/>
        <v>1.0434246618736722E-4</v>
      </c>
      <c r="D194" s="43">
        <v>1.86687877</v>
      </c>
      <c r="E194" s="21">
        <f t="shared" si="11"/>
        <v>2.0999332853203351E-4</v>
      </c>
      <c r="F194" s="43">
        <v>1.24272559</v>
      </c>
      <c r="G194" s="21">
        <f t="shared" si="12"/>
        <v>1.6775861253739892E-4</v>
      </c>
      <c r="H194" s="21">
        <f t="shared" si="13"/>
        <v>-0.48757658216874999</v>
      </c>
      <c r="I194" s="21">
        <f t="shared" si="14"/>
        <v>-0.23021429050962083</v>
      </c>
    </row>
    <row r="195" spans="1:9" x14ac:dyDescent="0.3">
      <c r="A195" s="37" t="s">
        <v>454</v>
      </c>
      <c r="B195" s="43">
        <v>0.95370748999999999</v>
      </c>
      <c r="C195" s="21">
        <f t="shared" si="10"/>
        <v>1.0402343839489846E-4</v>
      </c>
      <c r="D195" s="43">
        <v>1.5286380900000001</v>
      </c>
      <c r="E195" s="21">
        <f t="shared" si="11"/>
        <v>1.7194678401102081E-4</v>
      </c>
      <c r="F195" s="43">
        <v>0.55817797999999996</v>
      </c>
      <c r="G195" s="21">
        <f t="shared" si="12"/>
        <v>7.5349831231630144E-5</v>
      </c>
      <c r="H195" s="21">
        <f t="shared" si="13"/>
        <v>-0.37610642032346586</v>
      </c>
      <c r="I195" s="21">
        <f t="shared" si="14"/>
        <v>0.70860822922466427</v>
      </c>
    </row>
    <row r="196" spans="1:9" x14ac:dyDescent="0.3">
      <c r="A196" s="37" t="s">
        <v>392</v>
      </c>
      <c r="B196" s="43">
        <v>0.94835305000000003</v>
      </c>
      <c r="C196" s="21">
        <f t="shared" si="10"/>
        <v>1.0343941523756835E-4</v>
      </c>
      <c r="D196" s="43">
        <v>0.61329697999999999</v>
      </c>
      <c r="E196" s="21">
        <f t="shared" si="11"/>
        <v>6.8985879682398435E-5</v>
      </c>
      <c r="F196" s="43">
        <v>2.0971053500000001</v>
      </c>
      <c r="G196" s="21">
        <f t="shared" si="12"/>
        <v>2.8309345739050594E-4</v>
      </c>
      <c r="H196" s="21">
        <f t="shared" si="13"/>
        <v>0.54631945195621223</v>
      </c>
      <c r="I196" s="21">
        <f t="shared" si="14"/>
        <v>-0.54777996727727585</v>
      </c>
    </row>
    <row r="197" spans="1:9" x14ac:dyDescent="0.3">
      <c r="A197" s="37" t="s">
        <v>527</v>
      </c>
      <c r="B197" s="43">
        <v>0.91625435999999993</v>
      </c>
      <c r="C197" s="21">
        <f t="shared" si="10"/>
        <v>9.993832487518485E-5</v>
      </c>
      <c r="D197" s="43">
        <v>1.2964285600000001</v>
      </c>
      <c r="E197" s="21">
        <f t="shared" si="11"/>
        <v>1.4582700970904025E-4</v>
      </c>
      <c r="F197" s="43">
        <v>1.20230623</v>
      </c>
      <c r="G197" s="21">
        <f t="shared" si="12"/>
        <v>1.6230230278743262E-4</v>
      </c>
      <c r="H197" s="21">
        <f t="shared" si="13"/>
        <v>-0.2932473193895081</v>
      </c>
      <c r="I197" s="21">
        <f t="shared" si="14"/>
        <v>-0.23791931112259157</v>
      </c>
    </row>
    <row r="198" spans="1:9" x14ac:dyDescent="0.3">
      <c r="A198" s="37" t="s">
        <v>379</v>
      </c>
      <c r="B198" s="43">
        <v>0.8992947</v>
      </c>
      <c r="C198" s="21">
        <f t="shared" si="10"/>
        <v>9.808848919107125E-5</v>
      </c>
      <c r="D198" s="43">
        <v>2.2445434</v>
      </c>
      <c r="E198" s="21">
        <f t="shared" si="11"/>
        <v>2.5247442264320541E-4</v>
      </c>
      <c r="F198" s="43">
        <v>1.4152046</v>
      </c>
      <c r="G198" s="21">
        <f t="shared" si="12"/>
        <v>1.9104198228713117E-4</v>
      </c>
      <c r="H198" s="21">
        <f t="shared" si="13"/>
        <v>-0.59934180822700955</v>
      </c>
      <c r="I198" s="21">
        <f t="shared" si="14"/>
        <v>-0.36454792473116604</v>
      </c>
    </row>
    <row r="199" spans="1:9" x14ac:dyDescent="0.3">
      <c r="A199" s="37" t="s">
        <v>319</v>
      </c>
      <c r="B199" s="43">
        <v>0.79780203999999999</v>
      </c>
      <c r="C199" s="21">
        <f t="shared" si="10"/>
        <v>8.7018412070208562E-5</v>
      </c>
      <c r="D199" s="43">
        <v>0.5630541</v>
      </c>
      <c r="E199" s="21">
        <f t="shared" si="11"/>
        <v>6.3334377412523922E-5</v>
      </c>
      <c r="F199" s="43">
        <v>4.1612978700000003</v>
      </c>
      <c r="G199" s="21">
        <f t="shared" si="12"/>
        <v>5.6174393015117154E-4</v>
      </c>
      <c r="H199" s="21">
        <f t="shared" si="13"/>
        <v>0.41691897812306133</v>
      </c>
      <c r="I199" s="21">
        <f t="shared" si="14"/>
        <v>-0.80828047764819111</v>
      </c>
    </row>
    <row r="200" spans="1:9" x14ac:dyDescent="0.3">
      <c r="A200" s="37" t="s">
        <v>444</v>
      </c>
      <c r="B200" s="43">
        <v>0.74765163000000001</v>
      </c>
      <c r="C200" s="21">
        <f t="shared" ref="C200:C263" si="15">(B200/$B$272)</f>
        <v>8.1548372105319646E-5</v>
      </c>
      <c r="D200" s="43">
        <v>1.26335088</v>
      </c>
      <c r="E200" s="21">
        <f t="shared" ref="E200:E263" si="16">(D200/$D$272)</f>
        <v>1.4210631169964702E-4</v>
      </c>
      <c r="F200" s="43">
        <v>0.78013680000000007</v>
      </c>
      <c r="G200" s="21">
        <f t="shared" ref="G200:G263" si="17">(F200/$F$272)</f>
        <v>1.053126033699574E-4</v>
      </c>
      <c r="H200" s="21">
        <f t="shared" ref="H200:H258" si="18">(B200/D200)-1</f>
        <v>-0.40819954152404592</v>
      </c>
      <c r="I200" s="21">
        <f t="shared" ref="I200:I262" si="19">(B200/F200)-1</f>
        <v>-4.1640350769249768E-2</v>
      </c>
    </row>
    <row r="201" spans="1:9" x14ac:dyDescent="0.3">
      <c r="A201" s="37" t="s">
        <v>377</v>
      </c>
      <c r="B201" s="43">
        <v>0.61286485000000002</v>
      </c>
      <c r="C201" s="21">
        <f t="shared" si="15"/>
        <v>6.6846815860042885E-5</v>
      </c>
      <c r="D201" s="43">
        <v>0.44765623999999998</v>
      </c>
      <c r="E201" s="21">
        <f t="shared" si="16"/>
        <v>5.035400551249229E-5</v>
      </c>
      <c r="F201" s="43">
        <v>1.3117121599999999</v>
      </c>
      <c r="G201" s="21">
        <f t="shared" si="17"/>
        <v>1.770712808851346E-4</v>
      </c>
      <c r="H201" s="21">
        <f t="shared" si="18"/>
        <v>0.3690524005652196</v>
      </c>
      <c r="I201" s="21">
        <f t="shared" si="19"/>
        <v>-0.53277489628517283</v>
      </c>
    </row>
    <row r="202" spans="1:9" x14ac:dyDescent="0.3">
      <c r="A202" s="37" t="s">
        <v>358</v>
      </c>
      <c r="B202" s="43">
        <v>0.59286656999999998</v>
      </c>
      <c r="C202" s="21">
        <f t="shared" si="15"/>
        <v>6.4665549728239795E-5</v>
      </c>
      <c r="D202" s="43">
        <v>1.2406424700000001</v>
      </c>
      <c r="E202" s="21">
        <f t="shared" si="16"/>
        <v>1.3955198697422838E-4</v>
      </c>
      <c r="F202" s="43">
        <v>0.51157065000000002</v>
      </c>
      <c r="G202" s="21">
        <f t="shared" si="17"/>
        <v>6.9058192049344799E-5</v>
      </c>
      <c r="H202" s="21">
        <f t="shared" si="18"/>
        <v>-0.52212939316836382</v>
      </c>
      <c r="I202" s="21">
        <f t="shared" si="19"/>
        <v>0.15891435523128616</v>
      </c>
    </row>
    <row r="203" spans="1:9" x14ac:dyDescent="0.3">
      <c r="A203" s="37" t="s">
        <v>405</v>
      </c>
      <c r="B203" s="43">
        <v>0.57903282999999994</v>
      </c>
      <c r="C203" s="21">
        <f t="shared" si="15"/>
        <v>6.315666653737689E-5</v>
      </c>
      <c r="D203" s="43">
        <v>1.0847950200000001</v>
      </c>
      <c r="E203" s="21">
        <f t="shared" si="16"/>
        <v>1.2202169775853944E-4</v>
      </c>
      <c r="F203" s="43">
        <v>0.26893658000000004</v>
      </c>
      <c r="G203" s="21">
        <f t="shared" si="17"/>
        <v>3.6304416585928029E-5</v>
      </c>
      <c r="H203" s="21">
        <f t="shared" si="18"/>
        <v>-0.46622834791406043</v>
      </c>
      <c r="I203" s="21">
        <f t="shared" si="19"/>
        <v>1.1530460080960347</v>
      </c>
    </row>
    <row r="204" spans="1:9" x14ac:dyDescent="0.3">
      <c r="A204" s="37" t="s">
        <v>411</v>
      </c>
      <c r="B204" s="43">
        <v>0.57674698000000002</v>
      </c>
      <c r="C204" s="21">
        <f t="shared" si="15"/>
        <v>6.290734273616089E-5</v>
      </c>
      <c r="D204" s="43">
        <v>14.92618775</v>
      </c>
      <c r="E204" s="21">
        <f t="shared" si="16"/>
        <v>1.6789520017502604E-3</v>
      </c>
      <c r="F204" s="43">
        <v>2.0029582100000001</v>
      </c>
      <c r="G204" s="21">
        <f t="shared" si="17"/>
        <v>2.7038430123579583E-4</v>
      </c>
      <c r="H204" s="21">
        <f t="shared" si="18"/>
        <v>-0.96136006127887541</v>
      </c>
      <c r="I204" s="21">
        <f t="shared" si="19"/>
        <v>-0.71205241471313574</v>
      </c>
    </row>
    <row r="205" spans="1:9" x14ac:dyDescent="0.3">
      <c r="A205" s="37" t="s">
        <v>378</v>
      </c>
      <c r="B205" s="43">
        <v>0.48551612</v>
      </c>
      <c r="C205" s="21">
        <f t="shared" si="15"/>
        <v>5.2956547713125463E-5</v>
      </c>
      <c r="D205" s="43">
        <v>0.22985129999999998</v>
      </c>
      <c r="E205" s="21">
        <f t="shared" si="16"/>
        <v>2.5854511996199405E-5</v>
      </c>
      <c r="F205" s="43">
        <v>7.7399999999999997E-2</v>
      </c>
      <c r="G205" s="21">
        <f t="shared" si="17"/>
        <v>1.0448418150297103E-5</v>
      </c>
      <c r="H205" s="21">
        <f t="shared" si="18"/>
        <v>1.1123053034722887</v>
      </c>
      <c r="I205" s="21">
        <f t="shared" si="19"/>
        <v>5.2728180878552973</v>
      </c>
    </row>
    <row r="206" spans="1:9" x14ac:dyDescent="0.3">
      <c r="A206" s="37" t="s">
        <v>361</v>
      </c>
      <c r="B206" s="43">
        <v>0.47780629999999996</v>
      </c>
      <c r="C206" s="21">
        <f t="shared" si="15"/>
        <v>5.2115616930663265E-5</v>
      </c>
      <c r="D206" s="43">
        <v>0.55749864000000005</v>
      </c>
      <c r="E206" s="21">
        <f t="shared" si="16"/>
        <v>6.2709479022937241E-5</v>
      </c>
      <c r="F206" s="43">
        <v>4.7330209999999998E-2</v>
      </c>
      <c r="G206" s="21">
        <f t="shared" si="17"/>
        <v>6.3892225480797607E-6</v>
      </c>
      <c r="H206" s="21">
        <f t="shared" si="18"/>
        <v>-0.14294625005722006</v>
      </c>
      <c r="I206" s="21">
        <f t="shared" si="19"/>
        <v>9.0951654345078961</v>
      </c>
    </row>
    <row r="207" spans="1:9" x14ac:dyDescent="0.3">
      <c r="A207" s="37" t="s">
        <v>408</v>
      </c>
      <c r="B207" s="43">
        <v>0.44870426000000002</v>
      </c>
      <c r="C207" s="21">
        <f t="shared" si="15"/>
        <v>4.8941379235302535E-5</v>
      </c>
      <c r="D207" s="43">
        <v>0.58560528000000001</v>
      </c>
      <c r="E207" s="21">
        <f t="shared" si="16"/>
        <v>6.5871016334463682E-5</v>
      </c>
      <c r="F207" s="43">
        <v>2.3429066499999998</v>
      </c>
      <c r="G207" s="21">
        <f t="shared" si="17"/>
        <v>3.1627478509446748E-4</v>
      </c>
      <c r="H207" s="21">
        <f t="shared" si="18"/>
        <v>-0.23377695638263363</v>
      </c>
      <c r="I207" s="21">
        <f t="shared" si="19"/>
        <v>-0.80848393596902368</v>
      </c>
    </row>
    <row r="208" spans="1:9" x14ac:dyDescent="0.3">
      <c r="A208" s="37" t="s">
        <v>419</v>
      </c>
      <c r="B208" s="43">
        <v>0.40315396000000003</v>
      </c>
      <c r="C208" s="21">
        <f t="shared" si="15"/>
        <v>4.3973085627878798E-5</v>
      </c>
      <c r="D208" s="43">
        <v>0.55996957999999997</v>
      </c>
      <c r="E208" s="21">
        <f t="shared" si="16"/>
        <v>6.2987419360328796E-5</v>
      </c>
      <c r="F208" s="43">
        <v>1.1181851100000002</v>
      </c>
      <c r="G208" s="21">
        <f t="shared" si="17"/>
        <v>1.5094658396273857E-4</v>
      </c>
      <c r="H208" s="21">
        <f t="shared" si="18"/>
        <v>-0.2800431051986787</v>
      </c>
      <c r="I208" s="21">
        <f t="shared" si="19"/>
        <v>-0.63945686953388248</v>
      </c>
    </row>
    <row r="209" spans="1:9" x14ac:dyDescent="0.3">
      <c r="A209" s="37" t="s">
        <v>458</v>
      </c>
      <c r="B209" s="43">
        <v>0.40288914000000003</v>
      </c>
      <c r="C209" s="21">
        <f t="shared" si="15"/>
        <v>4.3944200998949504E-5</v>
      </c>
      <c r="D209" s="43">
        <v>0.62258931000000006</v>
      </c>
      <c r="E209" s="21">
        <f t="shared" si="16"/>
        <v>7.0031114829894421E-5</v>
      </c>
      <c r="F209" s="43">
        <v>0.3668073</v>
      </c>
      <c r="G209" s="21">
        <f t="shared" si="17"/>
        <v>4.9516228048856266E-5</v>
      </c>
      <c r="H209" s="21">
        <f t="shared" si="18"/>
        <v>-0.35288137215205317</v>
      </c>
      <c r="I209" s="21">
        <f t="shared" si="19"/>
        <v>9.8367289854918383E-2</v>
      </c>
    </row>
    <row r="210" spans="1:9" x14ac:dyDescent="0.3">
      <c r="A210" s="37" t="s">
        <v>402</v>
      </c>
      <c r="B210" s="43">
        <v>0.39421001999999999</v>
      </c>
      <c r="C210" s="21">
        <f t="shared" si="15"/>
        <v>4.2997546061132105E-5</v>
      </c>
      <c r="D210" s="43">
        <v>1.7861846299999999</v>
      </c>
      <c r="E210" s="21">
        <f t="shared" si="16"/>
        <v>2.009165575472577E-4</v>
      </c>
      <c r="F210" s="43">
        <v>3.32608967</v>
      </c>
      <c r="G210" s="21">
        <f t="shared" si="17"/>
        <v>4.4899710177705046E-4</v>
      </c>
      <c r="H210" s="21">
        <f t="shared" si="18"/>
        <v>-0.77930051945413958</v>
      </c>
      <c r="I210" s="21">
        <f t="shared" si="19"/>
        <v>-0.88147943708324616</v>
      </c>
    </row>
    <row r="211" spans="1:9" x14ac:dyDescent="0.3">
      <c r="A211" s="37" t="s">
        <v>498</v>
      </c>
      <c r="B211" s="43">
        <v>0.37734617999999998</v>
      </c>
      <c r="C211" s="21">
        <f t="shared" si="15"/>
        <v>4.115816172187162E-5</v>
      </c>
      <c r="D211" s="43">
        <v>2.6307951000000003</v>
      </c>
      <c r="E211" s="21">
        <f t="shared" si="16"/>
        <v>2.9592142168651046E-4</v>
      </c>
      <c r="F211" s="43">
        <v>0.48811859000000002</v>
      </c>
      <c r="G211" s="21">
        <f t="shared" si="17"/>
        <v>6.5892340248752335E-5</v>
      </c>
      <c r="H211" s="21">
        <f t="shared" si="18"/>
        <v>-0.85656572798086783</v>
      </c>
      <c r="I211" s="21">
        <f t="shared" si="19"/>
        <v>-0.22693749484116155</v>
      </c>
    </row>
    <row r="212" spans="1:9" x14ac:dyDescent="0.3">
      <c r="A212" s="37" t="s">
        <v>347</v>
      </c>
      <c r="B212" s="43">
        <v>0.34275321000000003</v>
      </c>
      <c r="C212" s="21">
        <f t="shared" si="15"/>
        <v>3.7385013538153815E-5</v>
      </c>
      <c r="D212" s="43">
        <v>0.16481248999999998</v>
      </c>
      <c r="E212" s="21">
        <f t="shared" si="16"/>
        <v>1.853870959106385E-5</v>
      </c>
      <c r="F212" s="43">
        <v>0.23850532000000002</v>
      </c>
      <c r="G212" s="21">
        <f t="shared" si="17"/>
        <v>3.2196425251039008E-5</v>
      </c>
      <c r="H212" s="21">
        <f t="shared" si="18"/>
        <v>1.0796555528042813</v>
      </c>
      <c r="I212" s="21">
        <f t="shared" si="19"/>
        <v>0.43708832155190502</v>
      </c>
    </row>
    <row r="213" spans="1:9" x14ac:dyDescent="0.3">
      <c r="A213" s="37" t="s">
        <v>336</v>
      </c>
      <c r="B213" s="43">
        <v>0.33234585</v>
      </c>
      <c r="C213" s="21">
        <f t="shared" si="15"/>
        <v>3.6249854820029951E-5</v>
      </c>
      <c r="D213" s="43">
        <v>0.72612937</v>
      </c>
      <c r="E213" s="21">
        <f t="shared" si="16"/>
        <v>8.1677678166091369E-5</v>
      </c>
      <c r="F213" s="43">
        <v>0.88166460999999996</v>
      </c>
      <c r="G213" s="21">
        <f t="shared" si="17"/>
        <v>1.190180944909382E-4</v>
      </c>
      <c r="H213" s="21">
        <f t="shared" si="18"/>
        <v>-0.54230490635573658</v>
      </c>
      <c r="I213" s="21">
        <f t="shared" si="19"/>
        <v>-0.62304730593643765</v>
      </c>
    </row>
    <row r="214" spans="1:9" x14ac:dyDescent="0.3">
      <c r="A214" s="37" t="s">
        <v>420</v>
      </c>
      <c r="B214" s="43">
        <v>0.28756159000000003</v>
      </c>
      <c r="C214" s="21">
        <f t="shared" si="15"/>
        <v>3.1365115253634058E-5</v>
      </c>
      <c r="D214" s="43">
        <v>0.29049595</v>
      </c>
      <c r="E214" s="21">
        <f t="shared" si="16"/>
        <v>3.2676043268505956E-5</v>
      </c>
      <c r="F214" s="43">
        <v>7.9991859999999998E-2</v>
      </c>
      <c r="G214" s="21">
        <f t="shared" si="17"/>
        <v>1.0798299766150191E-5</v>
      </c>
      <c r="H214" s="21">
        <f t="shared" si="18"/>
        <v>-1.0101207951436098E-2</v>
      </c>
      <c r="I214" s="21">
        <f t="shared" si="19"/>
        <v>2.5948856546153576</v>
      </c>
    </row>
    <row r="215" spans="1:9" x14ac:dyDescent="0.3">
      <c r="A215" s="37" t="s">
        <v>429</v>
      </c>
      <c r="B215" s="43">
        <v>0.28755889000000001</v>
      </c>
      <c r="C215" s="21">
        <f t="shared" si="15"/>
        <v>3.1364820757379588E-5</v>
      </c>
      <c r="D215" s="43">
        <v>1.3295980600000001</v>
      </c>
      <c r="E215" s="21">
        <f t="shared" si="16"/>
        <v>1.4955803596670308E-4</v>
      </c>
      <c r="F215" s="43">
        <v>0.32245822999999996</v>
      </c>
      <c r="G215" s="21">
        <f t="shared" si="17"/>
        <v>4.3529436990241311E-5</v>
      </c>
      <c r="H215" s="21">
        <f t="shared" si="18"/>
        <v>-0.78372494767328404</v>
      </c>
      <c r="I215" s="21">
        <f t="shared" si="19"/>
        <v>-0.1082290255082029</v>
      </c>
    </row>
    <row r="216" spans="1:9" x14ac:dyDescent="0.3">
      <c r="A216" s="37" t="s">
        <v>371</v>
      </c>
      <c r="B216" s="43">
        <v>0.27483057</v>
      </c>
      <c r="C216" s="21">
        <f t="shared" si="15"/>
        <v>2.9976508696004715E-5</v>
      </c>
      <c r="D216" s="43">
        <v>0.25679939000000002</v>
      </c>
      <c r="E216" s="21">
        <f t="shared" si="16"/>
        <v>2.8885731380991495E-5</v>
      </c>
      <c r="F216" s="43">
        <v>0.23869436999999999</v>
      </c>
      <c r="G216" s="21">
        <f t="shared" si="17"/>
        <v>3.2221945579867345E-5</v>
      </c>
      <c r="H216" s="21">
        <f t="shared" si="18"/>
        <v>7.0215042177475429E-2</v>
      </c>
      <c r="I216" s="21">
        <f t="shared" si="19"/>
        <v>0.15139108643408727</v>
      </c>
    </row>
    <row r="217" spans="1:9" x14ac:dyDescent="0.3">
      <c r="A217" s="37" t="s">
        <v>328</v>
      </c>
      <c r="B217" s="43">
        <v>0.27402476000000003</v>
      </c>
      <c r="C217" s="21">
        <f t="shared" si="15"/>
        <v>2.9888616834221192E-5</v>
      </c>
      <c r="D217" s="43">
        <v>4.2281430000000002E-2</v>
      </c>
      <c r="E217" s="21">
        <f t="shared" si="16"/>
        <v>4.7559693556289022E-6</v>
      </c>
      <c r="F217" s="43">
        <v>0.34500415999999995</v>
      </c>
      <c r="G217" s="21">
        <f t="shared" si="17"/>
        <v>4.6572968052609889E-5</v>
      </c>
      <c r="H217" s="21">
        <f t="shared" si="18"/>
        <v>5.4809719065793194</v>
      </c>
      <c r="I217" s="21">
        <f t="shared" si="19"/>
        <v>-0.20573491055875948</v>
      </c>
    </row>
    <row r="218" spans="1:9" x14ac:dyDescent="0.3">
      <c r="A218" s="37" t="s">
        <v>510</v>
      </c>
      <c r="B218" s="43">
        <v>0.26302745</v>
      </c>
      <c r="C218" s="21">
        <f t="shared" si="15"/>
        <v>2.8689110684495341E-5</v>
      </c>
      <c r="D218" s="43">
        <v>10.238274789999998</v>
      </c>
      <c r="E218" s="21">
        <f t="shared" si="16"/>
        <v>1.1516384652966545E-3</v>
      </c>
      <c r="F218" s="43">
        <v>1.0846700600000001</v>
      </c>
      <c r="G218" s="21">
        <f t="shared" si="17"/>
        <v>1.4642230416004974E-4</v>
      </c>
      <c r="H218" s="21">
        <f t="shared" si="18"/>
        <v>-0.97430939729641697</v>
      </c>
      <c r="I218" s="21">
        <f t="shared" si="19"/>
        <v>-0.75750464615940449</v>
      </c>
    </row>
    <row r="219" spans="1:9" x14ac:dyDescent="0.3">
      <c r="A219" s="37" t="s">
        <v>374</v>
      </c>
      <c r="B219" s="43">
        <v>0.22937701999999999</v>
      </c>
      <c r="C219" s="21">
        <f t="shared" si="15"/>
        <v>2.5018767871032858E-5</v>
      </c>
      <c r="D219" s="43">
        <v>0.19592711999999998</v>
      </c>
      <c r="E219" s="21">
        <f t="shared" si="16"/>
        <v>2.2038596581445484E-5</v>
      </c>
      <c r="F219" s="43">
        <v>1.24945E-3</v>
      </c>
      <c r="G219" s="21">
        <f t="shared" si="17"/>
        <v>1.6866635733706353E-7</v>
      </c>
      <c r="H219" s="21">
        <f t="shared" si="18"/>
        <v>0.17072623738867798</v>
      </c>
      <c r="I219" s="21">
        <f t="shared" si="19"/>
        <v>182.58239225259112</v>
      </c>
    </row>
    <row r="220" spans="1:9" x14ac:dyDescent="0.3">
      <c r="A220" s="37" t="s">
        <v>363</v>
      </c>
      <c r="B220" s="43">
        <v>0.22412992000000001</v>
      </c>
      <c r="C220" s="21">
        <f t="shared" si="15"/>
        <v>2.4446452575908281E-5</v>
      </c>
      <c r="D220" s="43">
        <v>1.8060029999999998E-2</v>
      </c>
      <c r="E220" s="21">
        <f t="shared" si="16"/>
        <v>2.0314580003973051E-6</v>
      </c>
      <c r="F220" s="43">
        <v>0.27426795000000004</v>
      </c>
      <c r="G220" s="21">
        <f t="shared" si="17"/>
        <v>3.7024111457684482E-5</v>
      </c>
      <c r="H220" s="21">
        <f t="shared" si="18"/>
        <v>11.410273958570393</v>
      </c>
      <c r="I220" s="21">
        <f t="shared" si="19"/>
        <v>-0.1828067406344781</v>
      </c>
    </row>
    <row r="221" spans="1:9" x14ac:dyDescent="0.3">
      <c r="A221" s="37" t="s">
        <v>395</v>
      </c>
      <c r="B221" s="43">
        <v>0.21961484000000001</v>
      </c>
      <c r="C221" s="21">
        <f t="shared" si="15"/>
        <v>2.3953980669005212E-5</v>
      </c>
      <c r="D221" s="43">
        <v>0.16634539000000001</v>
      </c>
      <c r="E221" s="21">
        <f t="shared" si="16"/>
        <v>1.871113577024567E-5</v>
      </c>
      <c r="F221" s="43">
        <v>0.25998498999999997</v>
      </c>
      <c r="G221" s="21">
        <f t="shared" si="17"/>
        <v>3.5096019228951043E-5</v>
      </c>
      <c r="H221" s="21">
        <f t="shared" si="18"/>
        <v>0.32023400227682886</v>
      </c>
      <c r="I221" s="21">
        <f t="shared" si="19"/>
        <v>-0.15527877205526353</v>
      </c>
    </row>
    <row r="222" spans="1:9" x14ac:dyDescent="0.3">
      <c r="A222" s="37" t="s">
        <v>326</v>
      </c>
      <c r="B222" s="43">
        <v>0.21133529999999998</v>
      </c>
      <c r="C222" s="21">
        <f t="shared" si="15"/>
        <v>2.3050908995395835E-5</v>
      </c>
      <c r="D222" s="43">
        <v>7.044098E-2</v>
      </c>
      <c r="E222" s="21">
        <f t="shared" si="16"/>
        <v>7.9234581768040565E-6</v>
      </c>
      <c r="F222" s="43">
        <v>1.25202E-3</v>
      </c>
      <c r="G222" s="21">
        <f t="shared" si="17"/>
        <v>1.6901328801724781E-7</v>
      </c>
      <c r="H222" s="21">
        <f t="shared" si="18"/>
        <v>2.0001754660426356</v>
      </c>
      <c r="I222" s="21">
        <f t="shared" si="19"/>
        <v>167.79546652609383</v>
      </c>
    </row>
    <row r="223" spans="1:9" x14ac:dyDescent="0.3">
      <c r="A223" s="37" t="s">
        <v>360</v>
      </c>
      <c r="B223" s="43">
        <v>0.20105744</v>
      </c>
      <c r="C223" s="21">
        <f t="shared" si="15"/>
        <v>2.1929875190217908E-5</v>
      </c>
      <c r="D223" s="43">
        <v>0.19088607000000002</v>
      </c>
      <c r="E223" s="21">
        <f t="shared" si="16"/>
        <v>2.1471560903603154E-5</v>
      </c>
      <c r="F223" s="43">
        <v>0.10215666000000001</v>
      </c>
      <c r="G223" s="21">
        <f t="shared" si="17"/>
        <v>1.3790381143639926E-5</v>
      </c>
      <c r="H223" s="21">
        <f t="shared" si="18"/>
        <v>5.3285030175329151E-2</v>
      </c>
      <c r="I223" s="21">
        <f t="shared" si="19"/>
        <v>0.96812855862750391</v>
      </c>
    </row>
    <row r="224" spans="1:9" x14ac:dyDescent="0.3">
      <c r="A224" s="37" t="s">
        <v>442</v>
      </c>
      <c r="B224" s="43">
        <v>0.18021106000000001</v>
      </c>
      <c r="C224" s="21">
        <f t="shared" si="15"/>
        <v>1.9656104512704781E-5</v>
      </c>
      <c r="D224" s="43">
        <v>1.1271669999999999E-2</v>
      </c>
      <c r="E224" s="21">
        <f t="shared" si="16"/>
        <v>1.2678785250820897E-6</v>
      </c>
      <c r="F224" s="43">
        <v>2.0790330000000003E-2</v>
      </c>
      <c r="G224" s="21">
        <f t="shared" si="17"/>
        <v>2.8065382599827701E-6</v>
      </c>
      <c r="H224" s="21">
        <f t="shared" si="18"/>
        <v>14.987964516349399</v>
      </c>
      <c r="I224" s="21">
        <f t="shared" si="19"/>
        <v>7.6680230664929319</v>
      </c>
    </row>
    <row r="225" spans="1:9" x14ac:dyDescent="0.3">
      <c r="A225" s="37" t="s">
        <v>443</v>
      </c>
      <c r="B225" s="43">
        <v>0.17333626000000002</v>
      </c>
      <c r="C225" s="21">
        <f t="shared" si="15"/>
        <v>1.8906251605208746E-5</v>
      </c>
      <c r="D225" s="43">
        <v>0.26227346999999995</v>
      </c>
      <c r="E225" s="21">
        <f t="shared" si="16"/>
        <v>2.9501475851560742E-5</v>
      </c>
      <c r="F225" s="43">
        <v>0.52336369000000005</v>
      </c>
      <c r="G225" s="21">
        <f t="shared" si="17"/>
        <v>7.0650163795897509E-5</v>
      </c>
      <c r="H225" s="21">
        <f t="shared" si="18"/>
        <v>-0.33910105356824671</v>
      </c>
      <c r="I225" s="21">
        <f t="shared" si="19"/>
        <v>-0.66880342807121373</v>
      </c>
    </row>
    <row r="226" spans="1:9" x14ac:dyDescent="0.3">
      <c r="A226" s="37" t="s">
        <v>366</v>
      </c>
      <c r="B226" s="43">
        <v>0.16369191</v>
      </c>
      <c r="C226" s="21">
        <f t="shared" si="15"/>
        <v>1.7854316437871598E-5</v>
      </c>
      <c r="D226" s="43">
        <v>0.28115341999999999</v>
      </c>
      <c r="E226" s="21">
        <f t="shared" si="16"/>
        <v>3.1625161442038784E-5</v>
      </c>
      <c r="F226" s="43">
        <v>0.86361354000000001</v>
      </c>
      <c r="G226" s="21">
        <f t="shared" si="17"/>
        <v>1.1658133573873816E-4</v>
      </c>
      <c r="H226" s="21">
        <f t="shared" si="18"/>
        <v>-0.41778438974706411</v>
      </c>
      <c r="I226" s="21">
        <f t="shared" si="19"/>
        <v>-0.81045698982440695</v>
      </c>
    </row>
    <row r="227" spans="1:9" x14ac:dyDescent="0.3">
      <c r="A227" s="37" t="s">
        <v>505</v>
      </c>
      <c r="B227" s="43">
        <v>0.14749642999999998</v>
      </c>
      <c r="C227" s="21">
        <f t="shared" si="15"/>
        <v>1.6087831919588312E-5</v>
      </c>
      <c r="D227" s="43">
        <v>0.70379420999999998</v>
      </c>
      <c r="E227" s="21">
        <f t="shared" si="16"/>
        <v>7.9165337961110871E-5</v>
      </c>
      <c r="F227" s="43">
        <v>8.7930600000000012E-2</v>
      </c>
      <c r="G227" s="21">
        <f t="shared" si="17"/>
        <v>1.1869969987164272E-5</v>
      </c>
      <c r="H227" s="21">
        <f t="shared" si="18"/>
        <v>-0.79042676409628321</v>
      </c>
      <c r="I227" s="21">
        <f t="shared" si="19"/>
        <v>0.67741866881381418</v>
      </c>
    </row>
    <row r="228" spans="1:9" x14ac:dyDescent="0.3">
      <c r="A228" s="37" t="s">
        <v>333</v>
      </c>
      <c r="B228" s="43">
        <v>0.14576</v>
      </c>
      <c r="C228" s="21">
        <f t="shared" si="15"/>
        <v>1.5898434833976608E-5</v>
      </c>
      <c r="D228" s="43">
        <v>2.0946000000000002E-4</v>
      </c>
      <c r="E228" s="21">
        <f t="shared" si="16"/>
        <v>2.3560824249085945E-8</v>
      </c>
      <c r="F228" s="43">
        <v>0.14699999999999999</v>
      </c>
      <c r="G228" s="21">
        <f t="shared" si="17"/>
        <v>1.9843894936610776E-5</v>
      </c>
      <c r="H228" s="21">
        <f t="shared" si="18"/>
        <v>694.88465578153341</v>
      </c>
      <c r="I228" s="21">
        <f t="shared" si="19"/>
        <v>-8.4353741496597801E-3</v>
      </c>
    </row>
    <row r="229" spans="1:9" x14ac:dyDescent="0.3">
      <c r="A229" s="37" t="s">
        <v>396</v>
      </c>
      <c r="B229" s="43">
        <v>0.13931232000000002</v>
      </c>
      <c r="C229" s="21">
        <f t="shared" si="15"/>
        <v>1.5195169052484198E-5</v>
      </c>
      <c r="D229" s="43">
        <v>0</v>
      </c>
      <c r="E229" s="21">
        <f t="shared" si="16"/>
        <v>0</v>
      </c>
      <c r="F229" s="43">
        <v>3.8124999999999999E-2</v>
      </c>
      <c r="G229" s="21">
        <f t="shared" si="17"/>
        <v>5.1465883976754141E-6</v>
      </c>
      <c r="H229" s="43">
        <v>0</v>
      </c>
      <c r="I229" s="21">
        <f t="shared" si="19"/>
        <v>2.6540936393442629</v>
      </c>
    </row>
    <row r="230" spans="1:9" x14ac:dyDescent="0.3">
      <c r="A230" s="37" t="s">
        <v>436</v>
      </c>
      <c r="B230" s="43">
        <v>0.13391428</v>
      </c>
      <c r="C230" s="21">
        <f t="shared" si="15"/>
        <v>1.4606390326007801E-5</v>
      </c>
      <c r="D230" s="43">
        <v>0.45010746000000001</v>
      </c>
      <c r="E230" s="21">
        <f t="shared" si="16"/>
        <v>5.0629727672407525E-5</v>
      </c>
      <c r="F230" s="43">
        <v>0.72049529000000001</v>
      </c>
      <c r="G230" s="21">
        <f t="shared" si="17"/>
        <v>9.7261447871312346E-5</v>
      </c>
      <c r="H230" s="21">
        <f t="shared" si="18"/>
        <v>-0.70248375798970319</v>
      </c>
      <c r="I230" s="21">
        <f t="shared" si="19"/>
        <v>-0.81413580094326499</v>
      </c>
    </row>
    <row r="231" spans="1:9" x14ac:dyDescent="0.3">
      <c r="A231" s="37" t="s">
        <v>321</v>
      </c>
      <c r="B231" s="43">
        <v>0.11606089999999999</v>
      </c>
      <c r="C231" s="21">
        <f t="shared" si="15"/>
        <v>1.2659074200210455E-5</v>
      </c>
      <c r="D231" s="43">
        <v>0.18068137000000001</v>
      </c>
      <c r="E231" s="21">
        <f t="shared" si="16"/>
        <v>2.032369905306058E-5</v>
      </c>
      <c r="F231" s="43">
        <v>5.640742E-2</v>
      </c>
      <c r="G231" s="21">
        <f t="shared" si="17"/>
        <v>7.6145776607161737E-6</v>
      </c>
      <c r="H231" s="21">
        <f t="shared" si="18"/>
        <v>-0.35764877142563178</v>
      </c>
      <c r="I231" s="21">
        <f t="shared" si="19"/>
        <v>1.0575466844610157</v>
      </c>
    </row>
    <row r="232" spans="1:9" x14ac:dyDescent="0.3">
      <c r="A232" s="37" t="s">
        <v>418</v>
      </c>
      <c r="B232" s="43">
        <v>0.11269810000000001</v>
      </c>
      <c r="C232" s="21">
        <f t="shared" si="15"/>
        <v>1.2292284568900792E-5</v>
      </c>
      <c r="D232" s="43">
        <v>0.16456920999999999</v>
      </c>
      <c r="E232" s="21">
        <f t="shared" si="16"/>
        <v>1.8511344569946129E-5</v>
      </c>
      <c r="F232" s="43">
        <v>8.2014729999999994E-2</v>
      </c>
      <c r="G232" s="21">
        <f t="shared" si="17"/>
        <v>1.107137200935034E-5</v>
      </c>
      <c r="H232" s="21">
        <f t="shared" si="18"/>
        <v>-0.31519328554837189</v>
      </c>
      <c r="I232" s="21">
        <f t="shared" si="19"/>
        <v>0.3741202342554808</v>
      </c>
    </row>
    <row r="233" spans="1:9" x14ac:dyDescent="0.3">
      <c r="A233" s="37" t="s">
        <v>495</v>
      </c>
      <c r="B233" s="43">
        <v>0.11103489</v>
      </c>
      <c r="C233" s="21">
        <f t="shared" si="15"/>
        <v>1.2110873785419602E-5</v>
      </c>
      <c r="D233" s="43">
        <v>0.44092830999999999</v>
      </c>
      <c r="E233" s="21">
        <f t="shared" si="16"/>
        <v>4.9597223423835015E-5</v>
      </c>
      <c r="F233" s="43">
        <v>0.16397863000000001</v>
      </c>
      <c r="G233" s="21">
        <f t="shared" si="17"/>
        <v>2.2135882350812058E-5</v>
      </c>
      <c r="H233" s="21">
        <f t="shared" si="18"/>
        <v>-0.74817926750949604</v>
      </c>
      <c r="I233" s="21">
        <f t="shared" si="19"/>
        <v>-0.32286975443080612</v>
      </c>
    </row>
    <row r="234" spans="1:9" x14ac:dyDescent="0.3">
      <c r="A234" s="37" t="s">
        <v>479</v>
      </c>
      <c r="B234" s="43">
        <v>9.1931399999999996E-2</v>
      </c>
      <c r="C234" s="21">
        <f t="shared" si="15"/>
        <v>1.0027204803075173E-5</v>
      </c>
      <c r="D234" s="43">
        <v>3.0918339999999999E-2</v>
      </c>
      <c r="E234" s="21">
        <f t="shared" si="16"/>
        <v>3.4778075757351467E-6</v>
      </c>
      <c r="F234" s="43">
        <v>1.9118650000000001E-2</v>
      </c>
      <c r="G234" s="21">
        <f t="shared" si="17"/>
        <v>2.5808740267335624E-6</v>
      </c>
      <c r="H234" s="21">
        <f t="shared" si="18"/>
        <v>1.9733614417850376</v>
      </c>
      <c r="I234" s="21">
        <f t="shared" si="19"/>
        <v>3.8084671250323634</v>
      </c>
    </row>
    <row r="235" spans="1:9" x14ac:dyDescent="0.3">
      <c r="A235" s="37" t="s">
        <v>484</v>
      </c>
      <c r="B235" s="43">
        <v>8.862022E-2</v>
      </c>
      <c r="C235" s="21">
        <f t="shared" si="15"/>
        <v>9.6660455038602541E-6</v>
      </c>
      <c r="D235" s="43">
        <v>2.167405E-2</v>
      </c>
      <c r="E235" s="21">
        <f t="shared" si="16"/>
        <v>2.4379761425374829E-6</v>
      </c>
      <c r="F235" s="43">
        <v>1.9825187</v>
      </c>
      <c r="G235" s="21">
        <f t="shared" si="17"/>
        <v>2.6762512103854547E-4</v>
      </c>
      <c r="H235" s="21">
        <f t="shared" si="18"/>
        <v>3.0887706727630508</v>
      </c>
      <c r="I235" s="21">
        <f t="shared" si="19"/>
        <v>-0.95529917574043566</v>
      </c>
    </row>
    <row r="236" spans="1:9" x14ac:dyDescent="0.3">
      <c r="A236" s="37" t="s">
        <v>390</v>
      </c>
      <c r="B236" s="43">
        <v>8.2719910000000008E-2</v>
      </c>
      <c r="C236" s="21">
        <f t="shared" si="15"/>
        <v>9.0224828389641211E-6</v>
      </c>
      <c r="D236" s="43">
        <v>2.8773E-2</v>
      </c>
      <c r="E236" s="21">
        <f t="shared" si="16"/>
        <v>3.2364919131048877E-6</v>
      </c>
      <c r="F236" s="43">
        <v>6.5985860000000007E-2</v>
      </c>
      <c r="G236" s="21">
        <f t="shared" si="17"/>
        <v>8.9075950553871275E-6</v>
      </c>
      <c r="H236" s="21">
        <f t="shared" si="18"/>
        <v>1.8749143294060406</v>
      </c>
      <c r="I236" s="21">
        <f t="shared" si="19"/>
        <v>0.25360054411657273</v>
      </c>
    </row>
    <row r="237" spans="1:9" x14ac:dyDescent="0.3">
      <c r="A237" s="37" t="s">
        <v>365</v>
      </c>
      <c r="B237" s="43">
        <v>5.6518370000000005E-2</v>
      </c>
      <c r="C237" s="21">
        <f t="shared" si="15"/>
        <v>6.1646104717863521E-6</v>
      </c>
      <c r="D237" s="43">
        <v>0.29587099</v>
      </c>
      <c r="E237" s="21">
        <f t="shared" si="16"/>
        <v>3.3280647358889835E-5</v>
      </c>
      <c r="F237" s="43">
        <v>0.22942317000000001</v>
      </c>
      <c r="G237" s="21">
        <f t="shared" si="17"/>
        <v>3.0970403275538733E-5</v>
      </c>
      <c r="H237" s="21">
        <f t="shared" si="18"/>
        <v>-0.80897630416554189</v>
      </c>
      <c r="I237" s="21">
        <f t="shared" si="19"/>
        <v>-0.75365012173792212</v>
      </c>
    </row>
    <row r="238" spans="1:9" x14ac:dyDescent="0.3">
      <c r="A238" s="37" t="s">
        <v>449</v>
      </c>
      <c r="B238" s="43">
        <v>5.1165550000000004E-2</v>
      </c>
      <c r="C238" s="21">
        <f t="shared" si="15"/>
        <v>5.5807640122089185E-6</v>
      </c>
      <c r="D238" s="43">
        <v>8.3893250000000003E-2</v>
      </c>
      <c r="E238" s="21">
        <f t="shared" si="16"/>
        <v>9.4366185378336153E-6</v>
      </c>
      <c r="F238" s="43">
        <v>1.2115450000000002E-2</v>
      </c>
      <c r="G238" s="21">
        <f t="shared" si="17"/>
        <v>1.6354946728555177E-6</v>
      </c>
      <c r="H238" s="21">
        <f t="shared" si="18"/>
        <v>-0.39011124256123109</v>
      </c>
      <c r="I238" s="21">
        <f t="shared" si="19"/>
        <v>3.2231654622816324</v>
      </c>
    </row>
    <row r="239" spans="1:9" x14ac:dyDescent="0.3">
      <c r="A239" s="37" t="s">
        <v>481</v>
      </c>
      <c r="B239" s="43">
        <v>4.0320059999999998E-2</v>
      </c>
      <c r="C239" s="21">
        <f t="shared" si="15"/>
        <v>4.3978172777993064E-6</v>
      </c>
      <c r="D239" s="43">
        <v>2.3893060000000001E-2</v>
      </c>
      <c r="E239" s="21">
        <f t="shared" si="16"/>
        <v>2.6875784752834209E-6</v>
      </c>
      <c r="F239" s="43">
        <v>8.0712789999999993E-2</v>
      </c>
      <c r="G239" s="21">
        <f t="shared" si="17"/>
        <v>1.0895619896603599E-5</v>
      </c>
      <c r="H239" s="21">
        <f t="shared" si="18"/>
        <v>0.68752181595827389</v>
      </c>
      <c r="I239" s="21">
        <f t="shared" si="19"/>
        <v>-0.50045017648380141</v>
      </c>
    </row>
    <row r="240" spans="1:9" x14ac:dyDescent="0.3">
      <c r="A240" s="37" t="s">
        <v>384</v>
      </c>
      <c r="B240" s="43">
        <v>2.9402069999999999E-2</v>
      </c>
      <c r="C240" s="21">
        <f t="shared" si="15"/>
        <v>3.2069627735937065E-6</v>
      </c>
      <c r="D240" s="43">
        <v>7.6258000000000001E-4</v>
      </c>
      <c r="E240" s="21">
        <f t="shared" si="16"/>
        <v>8.5777777885362155E-8</v>
      </c>
      <c r="F240" s="43">
        <v>0</v>
      </c>
      <c r="G240" s="21">
        <f t="shared" si="17"/>
        <v>0</v>
      </c>
      <c r="H240" s="21">
        <f t="shared" si="18"/>
        <v>37.556046578719609</v>
      </c>
      <c r="I240" s="43">
        <v>0</v>
      </c>
    </row>
    <row r="241" spans="1:9" x14ac:dyDescent="0.3">
      <c r="A241" s="37" t="s">
        <v>376</v>
      </c>
      <c r="B241" s="43">
        <v>1.2939899999999999E-2</v>
      </c>
      <c r="C241" s="21">
        <f t="shared" si="15"/>
        <v>1.4113896604567366E-6</v>
      </c>
      <c r="D241" s="43">
        <v>8.1969999999999994E-3</v>
      </c>
      <c r="E241" s="21">
        <f t="shared" si="16"/>
        <v>9.2202843678868259E-7</v>
      </c>
      <c r="F241" s="43">
        <v>8.5622219999999999E-2</v>
      </c>
      <c r="G241" s="21">
        <f t="shared" si="17"/>
        <v>1.155835604026785E-5</v>
      </c>
      <c r="H241" s="21">
        <f t="shared" si="18"/>
        <v>0.57861412711967786</v>
      </c>
      <c r="I241" s="21">
        <f t="shared" si="19"/>
        <v>-0.84887217360166556</v>
      </c>
    </row>
    <row r="242" spans="1:9" x14ac:dyDescent="0.3">
      <c r="A242" s="37" t="s">
        <v>486</v>
      </c>
      <c r="B242" s="43">
        <v>1.1816459999999999E-2</v>
      </c>
      <c r="C242" s="21">
        <f t="shared" si="15"/>
        <v>1.2888530411518335E-6</v>
      </c>
      <c r="D242" s="43">
        <v>9.7640999999999993E-4</v>
      </c>
      <c r="E242" s="21">
        <f t="shared" si="16"/>
        <v>1.0983015566241766E-7</v>
      </c>
      <c r="F242" s="43">
        <v>0</v>
      </c>
      <c r="G242" s="21">
        <f t="shared" si="17"/>
        <v>0</v>
      </c>
      <c r="H242" s="21">
        <f t="shared" si="18"/>
        <v>11.101944879712416</v>
      </c>
      <c r="I242" s="43">
        <v>0</v>
      </c>
    </row>
    <row r="243" spans="1:9" x14ac:dyDescent="0.3">
      <c r="A243" s="37" t="s">
        <v>373</v>
      </c>
      <c r="B243" s="43">
        <v>1.1064280000000001E-2</v>
      </c>
      <c r="C243" s="21">
        <f t="shared" si="15"/>
        <v>1.2068107475636028E-6</v>
      </c>
      <c r="D243" s="43">
        <v>0.11768817999999999</v>
      </c>
      <c r="E243" s="21">
        <f t="shared" si="16"/>
        <v>1.3237995441491411E-5</v>
      </c>
      <c r="F243" s="43">
        <v>0.13777455</v>
      </c>
      <c r="G243" s="21">
        <f t="shared" si="17"/>
        <v>1.8598528538359377E-5</v>
      </c>
      <c r="H243" s="21">
        <f t="shared" si="18"/>
        <v>-0.90598648054545494</v>
      </c>
      <c r="I243" s="21">
        <f t="shared" si="19"/>
        <v>-0.91969286054645072</v>
      </c>
    </row>
    <row r="244" spans="1:9" x14ac:dyDescent="0.3">
      <c r="A244" s="37" t="s">
        <v>579</v>
      </c>
      <c r="B244" s="43">
        <v>1.04219E-2</v>
      </c>
      <c r="C244" s="21">
        <f t="shared" si="15"/>
        <v>1.1367446349905381E-6</v>
      </c>
      <c r="D244" s="43">
        <v>0</v>
      </c>
      <c r="E244" s="21">
        <f t="shared" si="16"/>
        <v>0</v>
      </c>
      <c r="F244" s="43">
        <v>0</v>
      </c>
      <c r="G244" s="21">
        <f t="shared" si="17"/>
        <v>0</v>
      </c>
      <c r="H244" s="43">
        <v>0</v>
      </c>
      <c r="I244" s="43">
        <v>0</v>
      </c>
    </row>
    <row r="245" spans="1:9" x14ac:dyDescent="0.3">
      <c r="A245" s="37" t="s">
        <v>445</v>
      </c>
      <c r="B245" s="43">
        <v>3.5000000000000001E-3</v>
      </c>
      <c r="C245" s="21">
        <f t="shared" si="15"/>
        <v>3.8175440394427918E-7</v>
      </c>
      <c r="D245" s="43">
        <v>0</v>
      </c>
      <c r="E245" s="21">
        <f t="shared" si="16"/>
        <v>0</v>
      </c>
      <c r="F245" s="43">
        <v>0</v>
      </c>
      <c r="G245" s="21">
        <f t="shared" si="17"/>
        <v>0</v>
      </c>
      <c r="H245" s="43">
        <v>0</v>
      </c>
      <c r="I245" s="43">
        <v>0</v>
      </c>
    </row>
    <row r="246" spans="1:9" x14ac:dyDescent="0.3">
      <c r="A246" s="37" t="s">
        <v>381</v>
      </c>
      <c r="B246" s="43">
        <v>3.1192399999999997E-3</v>
      </c>
      <c r="C246" s="21">
        <f t="shared" si="15"/>
        <v>3.4022388770261524E-7</v>
      </c>
      <c r="D246" s="43">
        <v>1.9814899999999998E-3</v>
      </c>
      <c r="E246" s="21">
        <f t="shared" si="16"/>
        <v>2.2288521742252123E-7</v>
      </c>
      <c r="F246" s="43">
        <v>3.7286100000000003E-3</v>
      </c>
      <c r="G246" s="21">
        <f t="shared" si="17"/>
        <v>5.0333432040541717E-7</v>
      </c>
      <c r="H246" s="21">
        <f t="shared" si="18"/>
        <v>0.57418912030845481</v>
      </c>
      <c r="I246" s="21">
        <f t="shared" si="19"/>
        <v>-0.16343087638557008</v>
      </c>
    </row>
    <row r="247" spans="1:9" x14ac:dyDescent="0.3">
      <c r="A247" s="37" t="s">
        <v>383</v>
      </c>
      <c r="B247" s="43">
        <v>2.7309999999999999E-3</v>
      </c>
      <c r="C247" s="21">
        <f t="shared" si="15"/>
        <v>2.9787750776337899E-7</v>
      </c>
      <c r="D247" s="43">
        <v>8.0820500000000003E-3</v>
      </c>
      <c r="E247" s="21">
        <f t="shared" si="16"/>
        <v>9.0909844181383102E-7</v>
      </c>
      <c r="F247" s="43">
        <v>0</v>
      </c>
      <c r="G247" s="21">
        <f t="shared" si="17"/>
        <v>0</v>
      </c>
      <c r="H247" s="21">
        <f t="shared" si="18"/>
        <v>-0.66209068243824287</v>
      </c>
      <c r="I247" s="43">
        <v>0</v>
      </c>
    </row>
    <row r="248" spans="1:9" x14ac:dyDescent="0.3">
      <c r="A248" s="37" t="s">
        <v>364</v>
      </c>
      <c r="B248" s="43">
        <v>2.7167800000000002E-3</v>
      </c>
      <c r="C248" s="21">
        <f t="shared" si="15"/>
        <v>2.9632649415649685E-7</v>
      </c>
      <c r="D248" s="43">
        <v>4.0866900000000005E-3</v>
      </c>
      <c r="E248" s="21">
        <f t="shared" si="16"/>
        <v>4.5968578654873025E-7</v>
      </c>
      <c r="F248" s="43">
        <v>1.3867199999999999E-3</v>
      </c>
      <c r="G248" s="21">
        <f t="shared" si="17"/>
        <v>1.8719677541834625E-7</v>
      </c>
      <c r="H248" s="21">
        <f t="shared" si="18"/>
        <v>-0.33521260482199533</v>
      </c>
      <c r="I248" s="21">
        <f t="shared" si="19"/>
        <v>0.95914099457713187</v>
      </c>
    </row>
    <row r="249" spans="1:9" x14ac:dyDescent="0.3">
      <c r="A249" s="37" t="s">
        <v>483</v>
      </c>
      <c r="B249" s="43">
        <v>1.27651E-3</v>
      </c>
      <c r="C249" s="21">
        <f t="shared" si="15"/>
        <v>1.392323754796891E-7</v>
      </c>
      <c r="D249" s="43">
        <v>0.64427758999999996</v>
      </c>
      <c r="E249" s="21">
        <f t="shared" si="16"/>
        <v>7.2470691614698023E-5</v>
      </c>
      <c r="F249" s="43">
        <v>6.0449399999999995E-3</v>
      </c>
      <c r="G249" s="21">
        <f t="shared" si="17"/>
        <v>8.1602145753820369E-7</v>
      </c>
      <c r="H249" s="21">
        <f t="shared" si="18"/>
        <v>-0.99801869563707779</v>
      </c>
      <c r="I249" s="21">
        <f t="shared" si="19"/>
        <v>-0.78882999665836218</v>
      </c>
    </row>
    <row r="250" spans="1:9" x14ac:dyDescent="0.3">
      <c r="A250" s="37" t="s">
        <v>391</v>
      </c>
      <c r="B250" s="43">
        <v>9.6740999999999993E-4</v>
      </c>
      <c r="C250" s="21">
        <f t="shared" si="15"/>
        <v>1.0551800797706717E-7</v>
      </c>
      <c r="D250" s="43">
        <v>3.5985000000000005E-4</v>
      </c>
      <c r="E250" s="21">
        <f t="shared" si="16"/>
        <v>4.0477239597219405E-8</v>
      </c>
      <c r="F250" s="43">
        <v>7.0268153899999994</v>
      </c>
      <c r="G250" s="21">
        <f t="shared" si="17"/>
        <v>9.4856725400081418E-4</v>
      </c>
      <c r="H250" s="21">
        <f t="shared" si="18"/>
        <v>1.6883701542309288</v>
      </c>
      <c r="I250" s="21">
        <f t="shared" si="19"/>
        <v>-0.9998623259689764</v>
      </c>
    </row>
    <row r="251" spans="1:9" x14ac:dyDescent="0.3">
      <c r="A251" s="37" t="s">
        <v>372</v>
      </c>
      <c r="B251" s="43">
        <v>7.2689999999999994E-4</v>
      </c>
      <c r="C251" s="21">
        <f t="shared" si="15"/>
        <v>7.9284936064884727E-8</v>
      </c>
      <c r="D251" s="43">
        <v>1.0349999999999999E-3</v>
      </c>
      <c r="E251" s="21">
        <f t="shared" si="16"/>
        <v>1.1642057241384487E-7</v>
      </c>
      <c r="F251" s="43">
        <v>0</v>
      </c>
      <c r="G251" s="21">
        <f t="shared" si="17"/>
        <v>0</v>
      </c>
      <c r="H251" s="21">
        <f t="shared" si="18"/>
        <v>-0.29768115942028983</v>
      </c>
      <c r="I251" s="43">
        <v>0</v>
      </c>
    </row>
    <row r="252" spans="1:9" x14ac:dyDescent="0.3">
      <c r="A252" s="37" t="s">
        <v>369</v>
      </c>
      <c r="B252" s="43">
        <v>5.0977999999999993E-4</v>
      </c>
      <c r="C252" s="21">
        <f t="shared" si="15"/>
        <v>5.5603074297918463E-8</v>
      </c>
      <c r="D252" s="43">
        <v>3.4321259999999999E-2</v>
      </c>
      <c r="E252" s="21">
        <f t="shared" si="16"/>
        <v>3.8605804204486933E-6</v>
      </c>
      <c r="F252" s="43">
        <v>0.26343865</v>
      </c>
      <c r="G252" s="21">
        <f t="shared" si="17"/>
        <v>3.5562237366276045E-5</v>
      </c>
      <c r="H252" s="21">
        <f t="shared" si="18"/>
        <v>-0.98514681570548401</v>
      </c>
      <c r="I252" s="21">
        <f t="shared" si="19"/>
        <v>-0.99806490049960395</v>
      </c>
    </row>
    <row r="253" spans="1:9" x14ac:dyDescent="0.3">
      <c r="A253" s="37" t="s">
        <v>578</v>
      </c>
      <c r="B253" s="43">
        <v>5.0727999999999993E-4</v>
      </c>
      <c r="C253" s="21">
        <f t="shared" si="15"/>
        <v>5.5330392580815408E-8</v>
      </c>
      <c r="D253" s="43">
        <v>2.11106E-2</v>
      </c>
      <c r="E253" s="21">
        <f t="shared" si="16"/>
        <v>2.3745972328499652E-6</v>
      </c>
      <c r="F253" s="43">
        <v>2.5000000000000001E-4</v>
      </c>
      <c r="G253" s="21">
        <f t="shared" si="17"/>
        <v>3.3748120640494522E-8</v>
      </c>
      <c r="H253" s="21">
        <f t="shared" si="18"/>
        <v>-0.97597036559832506</v>
      </c>
      <c r="I253" s="21">
        <f t="shared" si="19"/>
        <v>1.0291199999999998</v>
      </c>
    </row>
    <row r="254" spans="1:9" x14ac:dyDescent="0.3">
      <c r="A254" s="37" t="s">
        <v>356</v>
      </c>
      <c r="B254" s="43">
        <v>0</v>
      </c>
      <c r="C254" s="21">
        <f t="shared" si="15"/>
        <v>0</v>
      </c>
      <c r="D254" s="43">
        <v>0</v>
      </c>
      <c r="E254" s="21">
        <f t="shared" si="16"/>
        <v>0</v>
      </c>
      <c r="F254" s="43">
        <v>0</v>
      </c>
      <c r="G254" s="21">
        <f t="shared" si="17"/>
        <v>0</v>
      </c>
      <c r="H254" s="43">
        <v>0</v>
      </c>
      <c r="I254" s="43">
        <v>0</v>
      </c>
    </row>
    <row r="255" spans="1:9" x14ac:dyDescent="0.3">
      <c r="A255" s="37" t="s">
        <v>359</v>
      </c>
      <c r="B255" s="43">
        <v>0</v>
      </c>
      <c r="C255" s="21">
        <f t="shared" si="15"/>
        <v>0</v>
      </c>
      <c r="D255" s="43">
        <v>0</v>
      </c>
      <c r="E255" s="21">
        <f t="shared" si="16"/>
        <v>0</v>
      </c>
      <c r="F255" s="43">
        <v>0</v>
      </c>
      <c r="G255" s="21">
        <f t="shared" si="17"/>
        <v>0</v>
      </c>
      <c r="H255" s="43">
        <v>0</v>
      </c>
      <c r="I255" s="43">
        <v>0</v>
      </c>
    </row>
    <row r="256" spans="1:9" x14ac:dyDescent="0.3">
      <c r="A256" s="37" t="s">
        <v>362</v>
      </c>
      <c r="B256" s="43">
        <v>0</v>
      </c>
      <c r="C256" s="21">
        <f t="shared" si="15"/>
        <v>0</v>
      </c>
      <c r="D256" s="43">
        <v>4.7166300000000003E-3</v>
      </c>
      <c r="E256" s="21">
        <f t="shared" si="16"/>
        <v>5.3054373378194511E-7</v>
      </c>
      <c r="F256" s="43">
        <v>5.2456200000000003E-3</v>
      </c>
      <c r="G256" s="21">
        <f t="shared" si="17"/>
        <v>7.0811926637676349E-7</v>
      </c>
      <c r="H256" s="21">
        <f t="shared" si="18"/>
        <v>-1</v>
      </c>
      <c r="I256" s="21">
        <f t="shared" si="19"/>
        <v>-1</v>
      </c>
    </row>
    <row r="257" spans="1:9" x14ac:dyDescent="0.3">
      <c r="A257" s="37" t="s">
        <v>370</v>
      </c>
      <c r="B257" s="43">
        <v>0</v>
      </c>
      <c r="C257" s="21">
        <f t="shared" si="15"/>
        <v>0</v>
      </c>
      <c r="D257" s="43">
        <v>0</v>
      </c>
      <c r="E257" s="21">
        <f t="shared" si="16"/>
        <v>0</v>
      </c>
      <c r="F257" s="43">
        <v>0</v>
      </c>
      <c r="G257" s="21">
        <f t="shared" si="17"/>
        <v>0</v>
      </c>
      <c r="H257" s="43">
        <v>0</v>
      </c>
      <c r="I257" s="43">
        <v>0</v>
      </c>
    </row>
    <row r="258" spans="1:9" x14ac:dyDescent="0.3">
      <c r="A258" s="37" t="s">
        <v>375</v>
      </c>
      <c r="B258" s="43">
        <v>0</v>
      </c>
      <c r="C258" s="21">
        <f t="shared" si="15"/>
        <v>0</v>
      </c>
      <c r="D258" s="43">
        <v>1.5100000000000001E-4</v>
      </c>
      <c r="E258" s="21">
        <f t="shared" si="16"/>
        <v>1.6985030371488483E-8</v>
      </c>
      <c r="F258" s="43">
        <v>0</v>
      </c>
      <c r="G258" s="21">
        <f t="shared" si="17"/>
        <v>0</v>
      </c>
      <c r="H258" s="21">
        <f t="shared" si="18"/>
        <v>-1</v>
      </c>
      <c r="I258" s="43">
        <v>0</v>
      </c>
    </row>
    <row r="259" spans="1:9" x14ac:dyDescent="0.3">
      <c r="A259" s="37" t="s">
        <v>386</v>
      </c>
      <c r="B259" s="43">
        <v>0</v>
      </c>
      <c r="C259" s="21">
        <f t="shared" si="15"/>
        <v>0</v>
      </c>
      <c r="D259" s="43">
        <v>0</v>
      </c>
      <c r="E259" s="21">
        <f t="shared" si="16"/>
        <v>0</v>
      </c>
      <c r="F259" s="43">
        <v>0</v>
      </c>
      <c r="G259" s="21">
        <f t="shared" si="17"/>
        <v>0</v>
      </c>
      <c r="H259" s="43">
        <v>0</v>
      </c>
      <c r="I259" s="43">
        <v>0</v>
      </c>
    </row>
    <row r="260" spans="1:9" x14ac:dyDescent="0.3">
      <c r="A260" s="37" t="s">
        <v>387</v>
      </c>
      <c r="B260" s="43">
        <v>0</v>
      </c>
      <c r="C260" s="21">
        <f t="shared" si="15"/>
        <v>0</v>
      </c>
      <c r="D260" s="43">
        <v>0</v>
      </c>
      <c r="E260" s="21">
        <f t="shared" si="16"/>
        <v>0</v>
      </c>
      <c r="F260" s="43">
        <v>0</v>
      </c>
      <c r="G260" s="21">
        <f t="shared" si="17"/>
        <v>0</v>
      </c>
      <c r="H260" s="43">
        <v>0</v>
      </c>
      <c r="I260" s="43">
        <v>0</v>
      </c>
    </row>
    <row r="261" spans="1:9" x14ac:dyDescent="0.3">
      <c r="A261" s="37" t="s">
        <v>388</v>
      </c>
      <c r="B261" s="43">
        <v>0</v>
      </c>
      <c r="C261" s="21">
        <f t="shared" si="15"/>
        <v>0</v>
      </c>
      <c r="D261" s="43">
        <v>0</v>
      </c>
      <c r="E261" s="21">
        <f t="shared" si="16"/>
        <v>0</v>
      </c>
      <c r="F261" s="43">
        <v>0</v>
      </c>
      <c r="G261" s="21">
        <f t="shared" si="17"/>
        <v>0</v>
      </c>
      <c r="H261" s="43">
        <v>0</v>
      </c>
      <c r="I261" s="43">
        <v>0</v>
      </c>
    </row>
    <row r="262" spans="1:9" x14ac:dyDescent="0.3">
      <c r="A262" s="37" t="s">
        <v>403</v>
      </c>
      <c r="B262" s="43">
        <v>0</v>
      </c>
      <c r="C262" s="21">
        <f t="shared" si="15"/>
        <v>0</v>
      </c>
      <c r="D262" s="43">
        <v>0</v>
      </c>
      <c r="E262" s="21">
        <f t="shared" si="16"/>
        <v>0</v>
      </c>
      <c r="F262" s="43">
        <v>2.4160000000000002E-3</v>
      </c>
      <c r="G262" s="21">
        <f t="shared" si="17"/>
        <v>3.2614183786973907E-7</v>
      </c>
      <c r="H262" s="43">
        <v>0</v>
      </c>
      <c r="I262" s="21">
        <f t="shared" si="19"/>
        <v>-1</v>
      </c>
    </row>
    <row r="263" spans="1:9" x14ac:dyDescent="0.3">
      <c r="A263" s="37" t="s">
        <v>404</v>
      </c>
      <c r="B263" s="43">
        <v>0</v>
      </c>
      <c r="C263" s="21">
        <f t="shared" si="15"/>
        <v>0</v>
      </c>
      <c r="D263" s="43">
        <v>0</v>
      </c>
      <c r="E263" s="21">
        <f t="shared" si="16"/>
        <v>0</v>
      </c>
      <c r="F263" s="43">
        <v>0</v>
      </c>
      <c r="G263" s="21">
        <f t="shared" si="17"/>
        <v>0</v>
      </c>
      <c r="H263" s="43">
        <v>0</v>
      </c>
      <c r="I263" s="43">
        <v>0</v>
      </c>
    </row>
    <row r="264" spans="1:9" x14ac:dyDescent="0.3">
      <c r="A264" s="37" t="s">
        <v>433</v>
      </c>
      <c r="B264" s="43">
        <v>0</v>
      </c>
      <c r="C264" s="21">
        <f t="shared" ref="C264:C272" si="20">(B264/$B$272)</f>
        <v>0</v>
      </c>
      <c r="D264" s="43">
        <v>0</v>
      </c>
      <c r="E264" s="21">
        <f t="shared" ref="E264:E272" si="21">(D264/$D$272)</f>
        <v>0</v>
      </c>
      <c r="F264" s="43">
        <v>0</v>
      </c>
      <c r="G264" s="21">
        <f t="shared" ref="G264:G272" si="22">(F264/$F$272)</f>
        <v>0</v>
      </c>
      <c r="H264" s="43">
        <v>0</v>
      </c>
      <c r="I264" s="43">
        <v>0</v>
      </c>
    </row>
    <row r="265" spans="1:9" x14ac:dyDescent="0.3">
      <c r="A265" s="37" t="s">
        <v>485</v>
      </c>
      <c r="B265" s="43">
        <v>0</v>
      </c>
      <c r="C265" s="21">
        <f t="shared" si="20"/>
        <v>0</v>
      </c>
      <c r="D265" s="43">
        <v>0</v>
      </c>
      <c r="E265" s="21">
        <f t="shared" si="21"/>
        <v>0</v>
      </c>
      <c r="F265" s="43">
        <v>8.5660000000000007E-3</v>
      </c>
      <c r="G265" s="21">
        <f t="shared" si="22"/>
        <v>1.1563456056259044E-6</v>
      </c>
      <c r="H265" s="43">
        <v>0</v>
      </c>
      <c r="I265" s="21">
        <f t="shared" ref="I265:I272" si="23">(B265/F265)-1</f>
        <v>-1</v>
      </c>
    </row>
    <row r="266" spans="1:9" x14ac:dyDescent="0.3">
      <c r="A266" s="37" t="s">
        <v>496</v>
      </c>
      <c r="B266" s="43">
        <v>0</v>
      </c>
      <c r="C266" s="21">
        <f t="shared" si="20"/>
        <v>0</v>
      </c>
      <c r="D266" s="43">
        <v>1.15299E-3</v>
      </c>
      <c r="E266" s="21">
        <f t="shared" si="21"/>
        <v>1.2969251766902319E-7</v>
      </c>
      <c r="F266" s="43">
        <v>2.529388</v>
      </c>
      <c r="G266" s="21">
        <f t="shared" si="22"/>
        <v>3.4144836548247664E-4</v>
      </c>
      <c r="H266" s="21">
        <f t="shared" ref="H266:H272" si="24">(B266/D266)-1</f>
        <v>-1</v>
      </c>
      <c r="I266" s="21">
        <f t="shared" si="23"/>
        <v>-1</v>
      </c>
    </row>
    <row r="267" spans="1:9" x14ac:dyDescent="0.3">
      <c r="A267" s="37" t="s">
        <v>564</v>
      </c>
      <c r="B267" s="43">
        <v>0</v>
      </c>
      <c r="C267" s="21">
        <f t="shared" si="20"/>
        <v>0</v>
      </c>
      <c r="D267" s="43">
        <v>0</v>
      </c>
      <c r="E267" s="21">
        <f t="shared" si="21"/>
        <v>0</v>
      </c>
      <c r="F267" s="43">
        <v>1.619048E-2</v>
      </c>
      <c r="G267" s="21">
        <f t="shared" si="22"/>
        <v>2.1855930890700548E-6</v>
      </c>
      <c r="H267" s="43">
        <v>0</v>
      </c>
      <c r="I267" s="21">
        <f t="shared" si="23"/>
        <v>-1</v>
      </c>
    </row>
    <row r="268" spans="1:9" x14ac:dyDescent="0.3">
      <c r="A268" s="37" t="s">
        <v>576</v>
      </c>
      <c r="B268" s="43">
        <v>0</v>
      </c>
      <c r="C268" s="21">
        <f t="shared" si="20"/>
        <v>0</v>
      </c>
      <c r="D268" s="43">
        <v>0</v>
      </c>
      <c r="E268" s="21">
        <f t="shared" si="21"/>
        <v>0</v>
      </c>
      <c r="F268" s="43">
        <v>0</v>
      </c>
      <c r="G268" s="21">
        <f t="shared" si="22"/>
        <v>0</v>
      </c>
      <c r="H268" s="43">
        <v>0</v>
      </c>
      <c r="I268" s="43">
        <v>0</v>
      </c>
    </row>
    <row r="269" spans="1:9" x14ac:dyDescent="0.3">
      <c r="A269" s="37" t="s">
        <v>577</v>
      </c>
      <c r="B269" s="43">
        <v>0</v>
      </c>
      <c r="C269" s="21">
        <f t="shared" si="20"/>
        <v>0</v>
      </c>
      <c r="D269" s="43">
        <v>0</v>
      </c>
      <c r="E269" s="21">
        <f t="shared" si="21"/>
        <v>0</v>
      </c>
      <c r="F269" s="43">
        <v>0</v>
      </c>
      <c r="G269" s="21">
        <f t="shared" si="22"/>
        <v>0</v>
      </c>
      <c r="H269" s="43">
        <v>0</v>
      </c>
      <c r="I269" s="43">
        <v>0</v>
      </c>
    </row>
    <row r="270" spans="1:9" x14ac:dyDescent="0.3">
      <c r="A270" s="37" t="s">
        <v>580</v>
      </c>
      <c r="B270" s="43">
        <v>0</v>
      </c>
      <c r="C270" s="21">
        <f t="shared" si="20"/>
        <v>0</v>
      </c>
      <c r="D270" s="43">
        <v>1.98920265</v>
      </c>
      <c r="E270" s="21">
        <f t="shared" si="21"/>
        <v>2.2375276440592961E-4</v>
      </c>
      <c r="F270" s="43">
        <v>0</v>
      </c>
      <c r="G270" s="21">
        <f t="shared" si="22"/>
        <v>0</v>
      </c>
      <c r="H270" s="21">
        <f t="shared" si="24"/>
        <v>-1</v>
      </c>
      <c r="I270" s="43">
        <v>0</v>
      </c>
    </row>
    <row r="271" spans="1:9" x14ac:dyDescent="0.3">
      <c r="A271" s="37" t="s">
        <v>581</v>
      </c>
      <c r="B271" s="43">
        <v>0</v>
      </c>
      <c r="C271" s="21">
        <f t="shared" si="20"/>
        <v>0</v>
      </c>
      <c r="D271" s="43">
        <v>0</v>
      </c>
      <c r="E271" s="21">
        <f t="shared" si="21"/>
        <v>0</v>
      </c>
      <c r="F271" s="43">
        <v>0</v>
      </c>
      <c r="G271" s="21">
        <f t="shared" si="22"/>
        <v>0</v>
      </c>
      <c r="H271" s="43">
        <v>0</v>
      </c>
      <c r="I271" s="43">
        <v>0</v>
      </c>
    </row>
    <row r="272" spans="1:9" x14ac:dyDescent="0.3">
      <c r="A272" s="37" t="s">
        <v>587</v>
      </c>
      <c r="B272" s="43">
        <v>9168.1980976200066</v>
      </c>
      <c r="C272" s="25">
        <f t="shared" si="20"/>
        <v>1</v>
      </c>
      <c r="D272" s="43">
        <v>8890.1813359999978</v>
      </c>
      <c r="E272" s="25">
        <f t="shared" si="21"/>
        <v>1</v>
      </c>
      <c r="F272" s="43">
        <v>7407.8199098299974</v>
      </c>
      <c r="G272" s="25">
        <f t="shared" si="22"/>
        <v>1</v>
      </c>
      <c r="H272" s="25">
        <f t="shared" si="24"/>
        <v>3.1272338674825928E-2</v>
      </c>
      <c r="I272" s="25">
        <f t="shared" si="23"/>
        <v>0.2376378218177293</v>
      </c>
    </row>
    <row r="273" spans="2:2" x14ac:dyDescent="0.3">
      <c r="B273" s="33"/>
    </row>
  </sheetData>
  <mergeCells count="6">
    <mergeCell ref="I6:I7"/>
    <mergeCell ref="A6:A7"/>
    <mergeCell ref="B6:C6"/>
    <mergeCell ref="D6:E6"/>
    <mergeCell ref="F6:G6"/>
    <mergeCell ref="H6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workbookViewId="0">
      <selection activeCell="C3" sqref="C3"/>
    </sheetView>
  </sheetViews>
  <sheetFormatPr defaultRowHeight="14.4" x14ac:dyDescent="0.3"/>
  <cols>
    <col min="1" max="1" width="44" style="41" customWidth="1"/>
    <col min="2" max="2" width="20" style="41" bestFit="1" customWidth="1"/>
    <col min="3" max="3" width="33" style="41" bestFit="1" customWidth="1"/>
    <col min="4" max="4" width="12" style="41" bestFit="1" customWidth="1"/>
    <col min="5" max="5" width="12.6640625" style="41" bestFit="1" customWidth="1"/>
    <col min="6" max="6" width="54.77734375" style="41" bestFit="1" customWidth="1"/>
    <col min="7" max="7" width="9.109375" style="41"/>
  </cols>
  <sheetData>
    <row r="1" spans="1:6" x14ac:dyDescent="0.3">
      <c r="B1" s="28"/>
    </row>
    <row r="2" spans="1:6" x14ac:dyDescent="0.3">
      <c r="A2" s="6" t="s">
        <v>33</v>
      </c>
      <c r="C2" s="42"/>
      <c r="D2" s="42"/>
    </row>
    <row r="5" spans="1:6" x14ac:dyDescent="0.3">
      <c r="A5" s="43" t="s">
        <v>58</v>
      </c>
      <c r="B5" s="43" t="s">
        <v>590</v>
      </c>
      <c r="C5" s="43"/>
      <c r="D5" s="43"/>
      <c r="E5" s="43"/>
      <c r="F5" s="43"/>
    </row>
    <row r="6" spans="1:6" x14ac:dyDescent="0.3">
      <c r="A6" s="43" t="s">
        <v>59</v>
      </c>
      <c r="B6" s="43" t="s">
        <v>480</v>
      </c>
      <c r="C6" s="43" t="s">
        <v>469</v>
      </c>
      <c r="D6" s="43" t="s">
        <v>584</v>
      </c>
      <c r="E6" s="43" t="s">
        <v>823</v>
      </c>
      <c r="F6" s="43" t="s">
        <v>579</v>
      </c>
    </row>
    <row r="7" spans="1:6" x14ac:dyDescent="0.3">
      <c r="A7" s="43" t="s">
        <v>97</v>
      </c>
      <c r="B7" s="43"/>
      <c r="C7" s="43"/>
      <c r="D7" s="43">
        <v>2171171.94</v>
      </c>
      <c r="E7" s="43">
        <v>374339591.77999997</v>
      </c>
      <c r="F7" s="43"/>
    </row>
    <row r="8" spans="1:6" x14ac:dyDescent="0.3">
      <c r="A8" s="43" t="s">
        <v>130</v>
      </c>
      <c r="B8" s="43"/>
      <c r="C8" s="43"/>
      <c r="D8" s="43">
        <v>325467320.56999999</v>
      </c>
      <c r="E8" s="43"/>
      <c r="F8" s="43"/>
    </row>
    <row r="9" spans="1:6" x14ac:dyDescent="0.3">
      <c r="A9" s="43" t="s">
        <v>307</v>
      </c>
      <c r="B9" s="43"/>
      <c r="C9" s="43"/>
      <c r="D9" s="43">
        <v>104493317.41</v>
      </c>
      <c r="E9" s="43"/>
      <c r="F9" s="43"/>
    </row>
    <row r="10" spans="1:6" x14ac:dyDescent="0.3">
      <c r="A10" s="43" t="s">
        <v>20</v>
      </c>
      <c r="B10" s="43"/>
      <c r="C10" s="43">
        <v>32101522.710000001</v>
      </c>
      <c r="D10" s="43">
        <v>98853000.530000001</v>
      </c>
      <c r="E10" s="43"/>
      <c r="F10" s="43">
        <v>355735503</v>
      </c>
    </row>
    <row r="11" spans="1:6" x14ac:dyDescent="0.3">
      <c r="A11" s="43" t="s">
        <v>171</v>
      </c>
      <c r="B11" s="43">
        <v>33800283.990000002</v>
      </c>
      <c r="C11" s="43"/>
      <c r="D11" s="43">
        <v>56842703.799999997</v>
      </c>
      <c r="E11" s="43"/>
      <c r="F11" s="43"/>
    </row>
    <row r="12" spans="1:6" x14ac:dyDescent="0.3">
      <c r="A12" s="43" t="s">
        <v>221</v>
      </c>
      <c r="B12" s="43">
        <v>235886437.78</v>
      </c>
      <c r="C12" s="43"/>
      <c r="D12" s="43">
        <v>37792407.689999998</v>
      </c>
      <c r="E12" s="43"/>
      <c r="F12" s="43"/>
    </row>
    <row r="13" spans="1:6" x14ac:dyDescent="0.3">
      <c r="A13" s="43" t="s">
        <v>62</v>
      </c>
      <c r="B13" s="43"/>
      <c r="C13" s="43">
        <v>331609193.76999998</v>
      </c>
      <c r="D13" s="43">
        <v>32478293.789999999</v>
      </c>
      <c r="E13" s="43"/>
      <c r="F13" s="43"/>
    </row>
    <row r="14" spans="1:6" x14ac:dyDescent="0.3">
      <c r="A14" s="43" t="s">
        <v>99</v>
      </c>
      <c r="B14" s="43"/>
      <c r="C14" s="43"/>
      <c r="D14" s="43">
        <v>31440524.75</v>
      </c>
      <c r="E14" s="43"/>
      <c r="F14" s="43"/>
    </row>
    <row r="15" spans="1:6" x14ac:dyDescent="0.3">
      <c r="A15" s="43" t="s">
        <v>137</v>
      </c>
      <c r="B15" s="43">
        <v>248546638.22</v>
      </c>
      <c r="C15" s="43"/>
      <c r="D15" s="43">
        <v>24461352.309999999</v>
      </c>
      <c r="E15" s="43"/>
      <c r="F15" s="43"/>
    </row>
    <row r="16" spans="1:6" x14ac:dyDescent="0.3">
      <c r="A16" s="43" t="s">
        <v>241</v>
      </c>
      <c r="B16" s="43"/>
      <c r="C16" s="43"/>
      <c r="D16" s="43">
        <v>21213030.34</v>
      </c>
      <c r="E16" s="43"/>
      <c r="F16" s="43"/>
    </row>
    <row r="17" spans="1:6" x14ac:dyDescent="0.3">
      <c r="A17" s="43" t="s">
        <v>215</v>
      </c>
      <c r="B17" s="43"/>
      <c r="C17" s="43"/>
      <c r="D17" s="43">
        <v>12838203.82</v>
      </c>
      <c r="E17" s="43"/>
      <c r="F17" s="43"/>
    </row>
    <row r="18" spans="1:6" x14ac:dyDescent="0.3">
      <c r="A18" s="43" t="s">
        <v>116</v>
      </c>
      <c r="B18" s="43">
        <v>125180810.58</v>
      </c>
      <c r="C18" s="43"/>
      <c r="D18" s="43">
        <v>11087251</v>
      </c>
      <c r="E18" s="43"/>
      <c r="F18" s="43"/>
    </row>
    <row r="19" spans="1:6" x14ac:dyDescent="0.3">
      <c r="A19" s="43" t="s">
        <v>156</v>
      </c>
      <c r="B19" s="43">
        <v>59916974.530000001</v>
      </c>
      <c r="C19" s="43">
        <v>27943554.690000001</v>
      </c>
      <c r="D19" s="43">
        <v>10105244</v>
      </c>
      <c r="E19" s="43"/>
      <c r="F19" s="43"/>
    </row>
    <row r="20" spans="1:6" x14ac:dyDescent="0.3">
      <c r="A20" s="43" t="s">
        <v>309</v>
      </c>
      <c r="B20" s="43"/>
      <c r="C20" s="43"/>
      <c r="D20" s="43">
        <v>7747138.9699999997</v>
      </c>
      <c r="E20" s="43"/>
      <c r="F20" s="43"/>
    </row>
    <row r="21" spans="1:6" x14ac:dyDescent="0.3">
      <c r="A21" s="43" t="s">
        <v>74</v>
      </c>
      <c r="B21" s="43">
        <v>37780319.009999998</v>
      </c>
      <c r="C21" s="43"/>
      <c r="D21" s="43">
        <v>3439683.41</v>
      </c>
      <c r="E21" s="43"/>
      <c r="F21" s="43"/>
    </row>
    <row r="22" spans="1:6" x14ac:dyDescent="0.3">
      <c r="A22" s="43" t="s">
        <v>118</v>
      </c>
      <c r="B22" s="43">
        <v>2832</v>
      </c>
      <c r="C22" s="43"/>
      <c r="D22" s="43">
        <v>2352324.4900000002</v>
      </c>
      <c r="E22" s="43"/>
      <c r="F22" s="43"/>
    </row>
    <row r="23" spans="1:6" x14ac:dyDescent="0.3">
      <c r="A23" s="43" t="s">
        <v>107</v>
      </c>
      <c r="B23" s="43">
        <v>1276734474.6099999</v>
      </c>
      <c r="C23" s="43">
        <v>94507.95</v>
      </c>
      <c r="D23" s="43">
        <v>2209888</v>
      </c>
      <c r="E23" s="43"/>
      <c r="F23" s="43"/>
    </row>
    <row r="24" spans="1:6" x14ac:dyDescent="0.3">
      <c r="A24" s="43" t="s">
        <v>253</v>
      </c>
      <c r="B24" s="43"/>
      <c r="C24" s="43"/>
      <c r="D24" s="43">
        <v>1552345</v>
      </c>
      <c r="E24" s="43"/>
      <c r="F24" s="43"/>
    </row>
    <row r="25" spans="1:6" x14ac:dyDescent="0.3">
      <c r="A25" s="43" t="s">
        <v>195</v>
      </c>
      <c r="B25" s="43"/>
      <c r="C25" s="43"/>
      <c r="D25" s="43">
        <v>1383828.85</v>
      </c>
      <c r="E25" s="43"/>
      <c r="F25" s="43"/>
    </row>
    <row r="26" spans="1:6" x14ac:dyDescent="0.3">
      <c r="A26" s="43" t="s">
        <v>122</v>
      </c>
      <c r="B26" s="43"/>
      <c r="C26" s="43"/>
      <c r="D26" s="43">
        <v>1329820.78</v>
      </c>
      <c r="E26" s="43"/>
      <c r="F26" s="43"/>
    </row>
    <row r="27" spans="1:6" x14ac:dyDescent="0.3">
      <c r="A27" s="43" t="s">
        <v>101</v>
      </c>
      <c r="B27" s="43"/>
      <c r="C27" s="43"/>
      <c r="D27" s="43">
        <v>1004057.65</v>
      </c>
      <c r="E27" s="43"/>
      <c r="F27" s="43"/>
    </row>
    <row r="28" spans="1:6" x14ac:dyDescent="0.3">
      <c r="A28" s="43" t="s">
        <v>143</v>
      </c>
      <c r="B28" s="43"/>
      <c r="C28" s="43"/>
      <c r="D28" s="43">
        <v>981318</v>
      </c>
      <c r="E28" s="43"/>
      <c r="F28" s="43"/>
    </row>
    <row r="29" spans="1:6" x14ac:dyDescent="0.3">
      <c r="A29" s="43" t="s">
        <v>212</v>
      </c>
      <c r="B29" s="43"/>
      <c r="C29" s="43"/>
      <c r="D29" s="43">
        <v>705668</v>
      </c>
      <c r="E29" s="43"/>
      <c r="F29" s="43"/>
    </row>
    <row r="30" spans="1:6" x14ac:dyDescent="0.3">
      <c r="A30" s="43" t="s">
        <v>290</v>
      </c>
      <c r="B30" s="43"/>
      <c r="C30" s="43"/>
      <c r="D30" s="43">
        <v>453453.42</v>
      </c>
      <c r="E30" s="43"/>
      <c r="F30" s="43"/>
    </row>
    <row r="31" spans="1:6" x14ac:dyDescent="0.3">
      <c r="A31" s="43" t="s">
        <v>160</v>
      </c>
      <c r="B31" s="43"/>
      <c r="C31" s="43"/>
      <c r="D31" s="43">
        <v>377901.64</v>
      </c>
      <c r="E31" s="43"/>
      <c r="F31" s="43"/>
    </row>
    <row r="32" spans="1:6" x14ac:dyDescent="0.3">
      <c r="A32" s="43" t="s">
        <v>69</v>
      </c>
      <c r="B32" s="43">
        <v>114.12</v>
      </c>
      <c r="C32" s="43"/>
      <c r="D32" s="43">
        <v>53179.22</v>
      </c>
      <c r="E32" s="43"/>
      <c r="F32" s="43"/>
    </row>
    <row r="33" spans="1:6" x14ac:dyDescent="0.3">
      <c r="A33" s="43" t="s">
        <v>209</v>
      </c>
      <c r="B33" s="43"/>
      <c r="C33" s="43"/>
      <c r="D33" s="43">
        <v>2571.25</v>
      </c>
      <c r="E33" s="43"/>
      <c r="F33" s="43"/>
    </row>
    <row r="34" spans="1:6" x14ac:dyDescent="0.3">
      <c r="A34" s="43" t="s">
        <v>312</v>
      </c>
      <c r="B34" s="43"/>
      <c r="C34" s="43">
        <v>249894993.58000001</v>
      </c>
      <c r="D34" s="43"/>
      <c r="E34" s="43"/>
      <c r="F34" s="43"/>
    </row>
    <row r="35" spans="1:6" x14ac:dyDescent="0.3">
      <c r="A35" s="43" t="s">
        <v>81</v>
      </c>
      <c r="B35" s="43"/>
      <c r="C35" s="43">
        <v>216931090.34</v>
      </c>
      <c r="D35" s="43"/>
      <c r="E35" s="43"/>
      <c r="F35" s="43"/>
    </row>
    <row r="36" spans="1:6" x14ac:dyDescent="0.3">
      <c r="A36" s="43" t="s">
        <v>289</v>
      </c>
      <c r="B36" s="43"/>
      <c r="C36" s="43">
        <v>78830481.810000002</v>
      </c>
      <c r="D36" s="43"/>
      <c r="E36" s="43"/>
      <c r="F36" s="43"/>
    </row>
    <row r="37" spans="1:6" x14ac:dyDescent="0.3">
      <c r="A37" s="43" t="s">
        <v>166</v>
      </c>
      <c r="B37" s="43">
        <v>168202962.94</v>
      </c>
      <c r="C37" s="43">
        <v>27779301.41</v>
      </c>
      <c r="D37" s="43"/>
      <c r="E37" s="43"/>
      <c r="F37" s="43"/>
    </row>
    <row r="38" spans="1:6" x14ac:dyDescent="0.3">
      <c r="A38" s="43" t="s">
        <v>165</v>
      </c>
      <c r="B38" s="43"/>
      <c r="C38" s="43">
        <v>13119618.52</v>
      </c>
      <c r="D38" s="43"/>
      <c r="E38" s="43"/>
      <c r="F38" s="43"/>
    </row>
    <row r="39" spans="1:6" x14ac:dyDescent="0.3">
      <c r="A39" s="43" t="s">
        <v>61</v>
      </c>
      <c r="B39" s="43"/>
      <c r="C39" s="43"/>
      <c r="D39" s="43"/>
      <c r="E39" s="43"/>
      <c r="F39" s="43"/>
    </row>
    <row r="40" spans="1:6" x14ac:dyDescent="0.3">
      <c r="A40" s="43" t="s">
        <v>63</v>
      </c>
      <c r="B40" s="43"/>
      <c r="C40" s="43"/>
      <c r="D40" s="43"/>
      <c r="E40" s="43"/>
      <c r="F40" s="43"/>
    </row>
    <row r="41" spans="1:6" x14ac:dyDescent="0.3">
      <c r="A41" s="43" t="s">
        <v>64</v>
      </c>
      <c r="B41" s="43"/>
      <c r="C41" s="43"/>
      <c r="D41" s="43"/>
      <c r="E41" s="43"/>
      <c r="F41" s="43"/>
    </row>
    <row r="42" spans="1:6" x14ac:dyDescent="0.3">
      <c r="A42" s="43" t="s">
        <v>65</v>
      </c>
      <c r="B42" s="43"/>
      <c r="C42" s="43"/>
      <c r="D42" s="43"/>
      <c r="E42" s="43"/>
      <c r="F42" s="43"/>
    </row>
    <row r="43" spans="1:6" x14ac:dyDescent="0.3">
      <c r="A43" s="43" t="s">
        <v>66</v>
      </c>
      <c r="B43" s="43"/>
      <c r="C43" s="43"/>
      <c r="D43" s="43"/>
      <c r="E43" s="43"/>
      <c r="F43" s="43"/>
    </row>
    <row r="44" spans="1:6" x14ac:dyDescent="0.3">
      <c r="A44" s="43" t="s">
        <v>67</v>
      </c>
      <c r="B44" s="43"/>
      <c r="C44" s="43"/>
      <c r="D44" s="43"/>
      <c r="E44" s="43"/>
      <c r="F44" s="43"/>
    </row>
    <row r="45" spans="1:6" x14ac:dyDescent="0.3">
      <c r="A45" s="43" t="s">
        <v>68</v>
      </c>
      <c r="B45" s="43"/>
      <c r="C45" s="43"/>
      <c r="D45" s="43"/>
      <c r="E45" s="43"/>
      <c r="F45" s="43"/>
    </row>
    <row r="46" spans="1:6" x14ac:dyDescent="0.3">
      <c r="A46" s="43" t="s">
        <v>70</v>
      </c>
      <c r="B46" s="43"/>
      <c r="C46" s="43"/>
      <c r="D46" s="43"/>
      <c r="E46" s="43"/>
      <c r="F46" s="43"/>
    </row>
    <row r="47" spans="1:6" x14ac:dyDescent="0.3">
      <c r="A47" s="43" t="s">
        <v>71</v>
      </c>
      <c r="B47" s="43"/>
      <c r="C47" s="43"/>
      <c r="D47" s="43"/>
      <c r="E47" s="43"/>
      <c r="F47" s="43"/>
    </row>
    <row r="48" spans="1:6" x14ac:dyDescent="0.3">
      <c r="A48" s="43" t="s">
        <v>72</v>
      </c>
      <c r="B48" s="43"/>
      <c r="C48" s="43"/>
      <c r="D48" s="43"/>
      <c r="E48" s="43"/>
      <c r="F48" s="43"/>
    </row>
    <row r="49" spans="1:6" x14ac:dyDescent="0.3">
      <c r="A49" s="43" t="s">
        <v>73</v>
      </c>
      <c r="B49" s="43"/>
      <c r="C49" s="43"/>
      <c r="D49" s="43"/>
      <c r="E49" s="43"/>
      <c r="F49" s="43"/>
    </row>
    <row r="50" spans="1:6" x14ac:dyDescent="0.3">
      <c r="A50" s="43" t="s">
        <v>75</v>
      </c>
      <c r="B50" s="43"/>
      <c r="C50" s="43"/>
      <c r="D50" s="43"/>
      <c r="E50" s="43"/>
      <c r="F50" s="43"/>
    </row>
    <row r="51" spans="1:6" x14ac:dyDescent="0.3">
      <c r="A51" s="43" t="s">
        <v>76</v>
      </c>
      <c r="B51" s="43"/>
      <c r="C51" s="43"/>
      <c r="D51" s="43"/>
      <c r="E51" s="43"/>
      <c r="F51" s="43"/>
    </row>
    <row r="52" spans="1:6" x14ac:dyDescent="0.3">
      <c r="A52" s="43" t="s">
        <v>77</v>
      </c>
      <c r="B52" s="43"/>
      <c r="C52" s="43"/>
      <c r="D52" s="43"/>
      <c r="E52" s="43"/>
      <c r="F52" s="43"/>
    </row>
    <row r="53" spans="1:6" x14ac:dyDescent="0.3">
      <c r="A53" s="43" t="s">
        <v>78</v>
      </c>
      <c r="B53" s="43"/>
      <c r="C53" s="43"/>
      <c r="D53" s="43"/>
      <c r="E53" s="43"/>
      <c r="F53" s="43"/>
    </row>
    <row r="54" spans="1:6" x14ac:dyDescent="0.3">
      <c r="A54" s="43" t="s">
        <v>79</v>
      </c>
      <c r="B54" s="43"/>
      <c r="C54" s="43"/>
      <c r="D54" s="43"/>
      <c r="E54" s="43"/>
      <c r="F54" s="43"/>
    </row>
    <row r="55" spans="1:6" x14ac:dyDescent="0.3">
      <c r="A55" s="43" t="s">
        <v>80</v>
      </c>
      <c r="B55" s="43"/>
      <c r="C55" s="43"/>
      <c r="D55" s="43"/>
      <c r="E55" s="43"/>
      <c r="F55" s="43"/>
    </row>
    <row r="56" spans="1:6" x14ac:dyDescent="0.3">
      <c r="A56" s="43" t="s">
        <v>82</v>
      </c>
      <c r="B56" s="43"/>
      <c r="C56" s="43"/>
      <c r="D56" s="43"/>
      <c r="E56" s="43"/>
      <c r="F56" s="43"/>
    </row>
    <row r="57" spans="1:6" x14ac:dyDescent="0.3">
      <c r="A57" s="43" t="s">
        <v>83</v>
      </c>
      <c r="B57" s="43"/>
      <c r="C57" s="43"/>
      <c r="D57" s="43"/>
      <c r="E57" s="43"/>
      <c r="F57" s="43"/>
    </row>
    <row r="58" spans="1:6" x14ac:dyDescent="0.3">
      <c r="A58" s="43" t="s">
        <v>84</v>
      </c>
      <c r="B58" s="43"/>
      <c r="C58" s="43"/>
      <c r="D58" s="43"/>
      <c r="E58" s="43"/>
      <c r="F58" s="43"/>
    </row>
    <row r="59" spans="1:6" x14ac:dyDescent="0.3">
      <c r="A59" s="43" t="s">
        <v>85</v>
      </c>
      <c r="B59" s="43"/>
      <c r="C59" s="43"/>
      <c r="D59" s="43"/>
      <c r="E59" s="43"/>
      <c r="F59" s="43"/>
    </row>
    <row r="60" spans="1:6" x14ac:dyDescent="0.3">
      <c r="A60" s="43" t="s">
        <v>86</v>
      </c>
      <c r="B60" s="43"/>
      <c r="C60" s="43"/>
      <c r="D60" s="43"/>
      <c r="E60" s="43"/>
      <c r="F60" s="43"/>
    </row>
    <row r="61" spans="1:6" x14ac:dyDescent="0.3">
      <c r="A61" s="43" t="s">
        <v>87</v>
      </c>
      <c r="B61" s="43"/>
      <c r="C61" s="43"/>
      <c r="D61" s="43"/>
      <c r="E61" s="43"/>
      <c r="F61" s="43"/>
    </row>
    <row r="62" spans="1:6" x14ac:dyDescent="0.3">
      <c r="A62" s="43" t="s">
        <v>88</v>
      </c>
      <c r="B62" s="43"/>
      <c r="C62" s="43"/>
      <c r="D62" s="43"/>
      <c r="E62" s="43"/>
      <c r="F62" s="43"/>
    </row>
    <row r="63" spans="1:6" x14ac:dyDescent="0.3">
      <c r="A63" s="43" t="s">
        <v>89</v>
      </c>
      <c r="B63" s="43"/>
      <c r="C63" s="43"/>
      <c r="D63" s="43"/>
      <c r="E63" s="43"/>
      <c r="F63" s="43"/>
    </row>
    <row r="64" spans="1:6" x14ac:dyDescent="0.3">
      <c r="A64" s="43" t="s">
        <v>90</v>
      </c>
      <c r="B64" s="43"/>
      <c r="C64" s="43"/>
      <c r="D64" s="43"/>
      <c r="E64" s="43"/>
      <c r="F64" s="43"/>
    </row>
    <row r="65" spans="1:6" x14ac:dyDescent="0.3">
      <c r="A65" s="43" t="s">
        <v>91</v>
      </c>
      <c r="B65" s="43"/>
      <c r="C65" s="43"/>
      <c r="D65" s="43"/>
      <c r="E65" s="43"/>
      <c r="F65" s="43"/>
    </row>
    <row r="66" spans="1:6" x14ac:dyDescent="0.3">
      <c r="A66" s="43" t="s">
        <v>92</v>
      </c>
      <c r="B66" s="43"/>
      <c r="C66" s="43"/>
      <c r="D66" s="43"/>
      <c r="E66" s="43"/>
      <c r="F66" s="43"/>
    </row>
    <row r="67" spans="1:6" x14ac:dyDescent="0.3">
      <c r="A67" s="43" t="s">
        <v>93</v>
      </c>
      <c r="B67" s="43"/>
      <c r="C67" s="43"/>
      <c r="D67" s="43"/>
      <c r="E67" s="43"/>
      <c r="F67" s="43"/>
    </row>
    <row r="68" spans="1:6" x14ac:dyDescent="0.3">
      <c r="A68" s="43" t="s">
        <v>94</v>
      </c>
      <c r="B68" s="43"/>
      <c r="C68" s="43"/>
      <c r="D68" s="43"/>
      <c r="E68" s="43"/>
      <c r="F68" s="43"/>
    </row>
    <row r="69" spans="1:6" x14ac:dyDescent="0.3">
      <c r="A69" s="43" t="s">
        <v>95</v>
      </c>
      <c r="B69" s="43"/>
      <c r="C69" s="43"/>
      <c r="D69" s="43"/>
      <c r="E69" s="43"/>
      <c r="F69" s="43"/>
    </row>
    <row r="70" spans="1:6" x14ac:dyDescent="0.3">
      <c r="A70" s="43" t="s">
        <v>96</v>
      </c>
      <c r="B70" s="43"/>
      <c r="C70" s="43"/>
      <c r="D70" s="43"/>
      <c r="E70" s="43"/>
      <c r="F70" s="43"/>
    </row>
    <row r="71" spans="1:6" x14ac:dyDescent="0.3">
      <c r="A71" s="43" t="s">
        <v>98</v>
      </c>
      <c r="B71" s="43"/>
      <c r="C71" s="43"/>
      <c r="D71" s="43"/>
      <c r="E71" s="43"/>
      <c r="F71" s="43"/>
    </row>
    <row r="72" spans="1:6" x14ac:dyDescent="0.3">
      <c r="A72" s="43" t="s">
        <v>100</v>
      </c>
      <c r="B72" s="43"/>
      <c r="C72" s="43"/>
      <c r="D72" s="43"/>
      <c r="E72" s="43"/>
      <c r="F72" s="43"/>
    </row>
    <row r="73" spans="1:6" x14ac:dyDescent="0.3">
      <c r="A73" s="43" t="s">
        <v>102</v>
      </c>
      <c r="B73" s="43"/>
      <c r="C73" s="43"/>
      <c r="D73" s="43"/>
      <c r="E73" s="43"/>
      <c r="F73" s="43"/>
    </row>
    <row r="74" spans="1:6" x14ac:dyDescent="0.3">
      <c r="A74" s="43" t="s">
        <v>103</v>
      </c>
      <c r="B74" s="43"/>
      <c r="C74" s="43"/>
      <c r="D74" s="43"/>
      <c r="E74" s="43"/>
      <c r="F74" s="43"/>
    </row>
    <row r="75" spans="1:6" x14ac:dyDescent="0.3">
      <c r="A75" s="43" t="s">
        <v>104</v>
      </c>
      <c r="B75" s="43"/>
      <c r="C75" s="43"/>
      <c r="D75" s="43"/>
      <c r="E75" s="43"/>
      <c r="F75" s="43"/>
    </row>
    <row r="76" spans="1:6" x14ac:dyDescent="0.3">
      <c r="A76" s="43" t="s">
        <v>105</v>
      </c>
      <c r="B76" s="43"/>
      <c r="C76" s="43"/>
      <c r="D76" s="43"/>
      <c r="E76" s="43"/>
      <c r="F76" s="43"/>
    </row>
    <row r="77" spans="1:6" x14ac:dyDescent="0.3">
      <c r="A77" s="43" t="s">
        <v>106</v>
      </c>
      <c r="B77" s="43"/>
      <c r="C77" s="43"/>
      <c r="D77" s="43"/>
      <c r="E77" s="43"/>
      <c r="F77" s="43"/>
    </row>
    <row r="78" spans="1:6" x14ac:dyDescent="0.3">
      <c r="A78" s="43" t="s">
        <v>108</v>
      </c>
      <c r="B78" s="43"/>
      <c r="C78" s="43"/>
      <c r="D78" s="43"/>
      <c r="E78" s="43"/>
      <c r="F78" s="43"/>
    </row>
    <row r="79" spans="1:6" x14ac:dyDescent="0.3">
      <c r="A79" s="43" t="s">
        <v>109</v>
      </c>
      <c r="B79" s="43"/>
      <c r="C79" s="43"/>
      <c r="D79" s="43"/>
      <c r="E79" s="43"/>
      <c r="F79" s="43"/>
    </row>
    <row r="80" spans="1:6" x14ac:dyDescent="0.3">
      <c r="A80" s="43" t="s">
        <v>110</v>
      </c>
      <c r="B80" s="43"/>
      <c r="C80" s="43"/>
      <c r="D80" s="43"/>
      <c r="E80" s="43"/>
      <c r="F80" s="43"/>
    </row>
    <row r="81" spans="1:6" x14ac:dyDescent="0.3">
      <c r="A81" s="43" t="s">
        <v>111</v>
      </c>
      <c r="B81" s="43"/>
      <c r="C81" s="43"/>
      <c r="D81" s="43"/>
      <c r="E81" s="43"/>
      <c r="F81" s="43"/>
    </row>
    <row r="82" spans="1:6" x14ac:dyDescent="0.3">
      <c r="A82" s="43" t="s">
        <v>112</v>
      </c>
      <c r="B82" s="43"/>
      <c r="C82" s="43"/>
      <c r="D82" s="43"/>
      <c r="E82" s="43"/>
      <c r="F82" s="43"/>
    </row>
    <row r="83" spans="1:6" x14ac:dyDescent="0.3">
      <c r="A83" s="43" t="s">
        <v>113</v>
      </c>
      <c r="B83" s="43"/>
      <c r="C83" s="43"/>
      <c r="D83" s="43"/>
      <c r="E83" s="43"/>
      <c r="F83" s="43"/>
    </row>
    <row r="84" spans="1:6" x14ac:dyDescent="0.3">
      <c r="A84" s="43" t="s">
        <v>114</v>
      </c>
      <c r="B84" s="43"/>
      <c r="C84" s="43"/>
      <c r="D84" s="43"/>
      <c r="E84" s="43"/>
      <c r="F84" s="43"/>
    </row>
    <row r="85" spans="1:6" x14ac:dyDescent="0.3">
      <c r="A85" s="43" t="s">
        <v>115</v>
      </c>
      <c r="B85" s="43"/>
      <c r="C85" s="43"/>
      <c r="D85" s="43"/>
      <c r="E85" s="43"/>
      <c r="F85" s="43"/>
    </row>
    <row r="86" spans="1:6" x14ac:dyDescent="0.3">
      <c r="A86" s="43" t="s">
        <v>117</v>
      </c>
      <c r="B86" s="43"/>
      <c r="C86" s="43"/>
      <c r="D86" s="43"/>
      <c r="E86" s="43"/>
      <c r="F86" s="43"/>
    </row>
    <row r="87" spans="1:6" x14ac:dyDescent="0.3">
      <c r="A87" s="43" t="s">
        <v>119</v>
      </c>
      <c r="B87" s="43"/>
      <c r="C87" s="43"/>
      <c r="D87" s="43"/>
      <c r="E87" s="43"/>
      <c r="F87" s="43"/>
    </row>
    <row r="88" spans="1:6" x14ac:dyDescent="0.3">
      <c r="A88" s="43" t="s">
        <v>120</v>
      </c>
      <c r="B88" s="43"/>
      <c r="C88" s="43"/>
      <c r="D88" s="43"/>
      <c r="E88" s="43"/>
      <c r="F88" s="43"/>
    </row>
    <row r="89" spans="1:6" x14ac:dyDescent="0.3">
      <c r="A89" s="43" t="s">
        <v>121</v>
      </c>
      <c r="B89" s="43"/>
      <c r="C89" s="43"/>
      <c r="D89" s="43"/>
      <c r="E89" s="43"/>
      <c r="F89" s="43"/>
    </row>
    <row r="90" spans="1:6" x14ac:dyDescent="0.3">
      <c r="A90" s="43" t="s">
        <v>123</v>
      </c>
      <c r="B90" s="43"/>
      <c r="C90" s="43"/>
      <c r="D90" s="43"/>
      <c r="E90" s="43"/>
      <c r="F90" s="43"/>
    </row>
    <row r="91" spans="1:6" x14ac:dyDescent="0.3">
      <c r="A91" s="43" t="s">
        <v>124</v>
      </c>
      <c r="B91" s="43"/>
      <c r="C91" s="43"/>
      <c r="D91" s="43"/>
      <c r="E91" s="43"/>
      <c r="F91" s="43"/>
    </row>
    <row r="92" spans="1:6" x14ac:dyDescent="0.3">
      <c r="A92" s="43" t="s">
        <v>125</v>
      </c>
      <c r="B92" s="43"/>
      <c r="C92" s="43"/>
      <c r="D92" s="43"/>
      <c r="E92" s="43"/>
      <c r="F92" s="43"/>
    </row>
    <row r="93" spans="1:6" x14ac:dyDescent="0.3">
      <c r="A93" s="43" t="s">
        <v>126</v>
      </c>
      <c r="B93" s="43"/>
      <c r="C93" s="43"/>
      <c r="D93" s="43"/>
      <c r="E93" s="43"/>
      <c r="F93" s="43"/>
    </row>
    <row r="94" spans="1:6" x14ac:dyDescent="0.3">
      <c r="A94" s="43" t="s">
        <v>127</v>
      </c>
      <c r="B94" s="43"/>
      <c r="C94" s="43"/>
      <c r="D94" s="43"/>
      <c r="E94" s="43"/>
      <c r="F94" s="43"/>
    </row>
    <row r="95" spans="1:6" x14ac:dyDescent="0.3">
      <c r="A95" s="43" t="s">
        <v>128</v>
      </c>
      <c r="B95" s="43"/>
      <c r="C95" s="43"/>
      <c r="D95" s="43"/>
      <c r="E95" s="43"/>
      <c r="F95" s="43"/>
    </row>
    <row r="96" spans="1:6" x14ac:dyDescent="0.3">
      <c r="A96" s="43" t="s">
        <v>129</v>
      </c>
      <c r="B96" s="43"/>
      <c r="C96" s="43"/>
      <c r="D96" s="43"/>
      <c r="E96" s="43"/>
      <c r="F96" s="43"/>
    </row>
    <row r="97" spans="1:6" x14ac:dyDescent="0.3">
      <c r="A97" s="43" t="s">
        <v>131</v>
      </c>
      <c r="B97" s="43"/>
      <c r="C97" s="43"/>
      <c r="D97" s="43"/>
      <c r="E97" s="43"/>
      <c r="F97" s="43"/>
    </row>
    <row r="98" spans="1:6" x14ac:dyDescent="0.3">
      <c r="A98" s="43" t="s">
        <v>132</v>
      </c>
      <c r="B98" s="43"/>
      <c r="C98" s="43"/>
      <c r="D98" s="43"/>
      <c r="E98" s="43"/>
      <c r="F98" s="43"/>
    </row>
    <row r="99" spans="1:6" x14ac:dyDescent="0.3">
      <c r="A99" s="43" t="s">
        <v>133</v>
      </c>
      <c r="B99" s="43"/>
      <c r="C99" s="43"/>
      <c r="D99" s="43"/>
      <c r="E99" s="43"/>
      <c r="F99" s="43"/>
    </row>
    <row r="100" spans="1:6" x14ac:dyDescent="0.3">
      <c r="A100" s="43" t="s">
        <v>134</v>
      </c>
      <c r="B100" s="43"/>
      <c r="C100" s="43"/>
      <c r="D100" s="43"/>
      <c r="E100" s="43"/>
      <c r="F100" s="43"/>
    </row>
    <row r="101" spans="1:6" x14ac:dyDescent="0.3">
      <c r="A101" s="43" t="s">
        <v>135</v>
      </c>
      <c r="B101" s="43"/>
      <c r="C101" s="43"/>
      <c r="D101" s="43"/>
      <c r="E101" s="43"/>
      <c r="F101" s="43"/>
    </row>
    <row r="102" spans="1:6" x14ac:dyDescent="0.3">
      <c r="A102" s="43" t="s">
        <v>136</v>
      </c>
      <c r="B102" s="43"/>
      <c r="C102" s="43"/>
      <c r="D102" s="43"/>
      <c r="E102" s="43"/>
      <c r="F102" s="43"/>
    </row>
    <row r="103" spans="1:6" x14ac:dyDescent="0.3">
      <c r="A103" s="43" t="s">
        <v>138</v>
      </c>
      <c r="B103" s="43"/>
      <c r="C103" s="43"/>
      <c r="D103" s="43"/>
      <c r="E103" s="43"/>
      <c r="F103" s="43"/>
    </row>
    <row r="104" spans="1:6" x14ac:dyDescent="0.3">
      <c r="A104" s="43" t="s">
        <v>139</v>
      </c>
      <c r="B104" s="43"/>
      <c r="C104" s="43"/>
      <c r="D104" s="43"/>
      <c r="E104" s="43"/>
      <c r="F104" s="43"/>
    </row>
    <row r="105" spans="1:6" x14ac:dyDescent="0.3">
      <c r="A105" s="43" t="s">
        <v>140</v>
      </c>
      <c r="B105" s="43"/>
      <c r="C105" s="43"/>
      <c r="D105" s="43"/>
      <c r="E105" s="43"/>
      <c r="F105" s="43"/>
    </row>
    <row r="106" spans="1:6" x14ac:dyDescent="0.3">
      <c r="A106" s="43" t="s">
        <v>141</v>
      </c>
      <c r="B106" s="43"/>
      <c r="C106" s="43"/>
      <c r="D106" s="43"/>
      <c r="E106" s="43"/>
      <c r="F106" s="43"/>
    </row>
    <row r="107" spans="1:6" x14ac:dyDescent="0.3">
      <c r="A107" s="43" t="s">
        <v>142</v>
      </c>
      <c r="B107" s="43"/>
      <c r="C107" s="43"/>
      <c r="D107" s="43"/>
      <c r="E107" s="43"/>
      <c r="F107" s="43"/>
    </row>
    <row r="108" spans="1:6" x14ac:dyDescent="0.3">
      <c r="A108" s="43" t="s">
        <v>144</v>
      </c>
      <c r="B108" s="43"/>
      <c r="C108" s="43"/>
      <c r="D108" s="43"/>
      <c r="E108" s="43"/>
      <c r="F108" s="43"/>
    </row>
    <row r="109" spans="1:6" x14ac:dyDescent="0.3">
      <c r="A109" s="43" t="s">
        <v>145</v>
      </c>
      <c r="B109" s="43"/>
      <c r="C109" s="43"/>
      <c r="D109" s="43"/>
      <c r="E109" s="43"/>
      <c r="F109" s="43"/>
    </row>
    <row r="110" spans="1:6" x14ac:dyDescent="0.3">
      <c r="A110" s="43" t="s">
        <v>146</v>
      </c>
      <c r="B110" s="43"/>
      <c r="C110" s="43"/>
      <c r="D110" s="43"/>
      <c r="E110" s="43"/>
      <c r="F110" s="43"/>
    </row>
    <row r="111" spans="1:6" x14ac:dyDescent="0.3">
      <c r="A111" s="43" t="s">
        <v>147</v>
      </c>
      <c r="B111" s="43"/>
      <c r="C111" s="43"/>
      <c r="D111" s="43"/>
      <c r="E111" s="43"/>
      <c r="F111" s="43"/>
    </row>
    <row r="112" spans="1:6" x14ac:dyDescent="0.3">
      <c r="A112" s="43" t="s">
        <v>148</v>
      </c>
      <c r="B112" s="43"/>
      <c r="C112" s="43"/>
      <c r="D112" s="43"/>
      <c r="E112" s="43"/>
      <c r="F112" s="43"/>
    </row>
    <row r="113" spans="1:6" x14ac:dyDescent="0.3">
      <c r="A113" s="43" t="s">
        <v>149</v>
      </c>
      <c r="B113" s="43"/>
      <c r="C113" s="43"/>
      <c r="D113" s="43"/>
      <c r="E113" s="43"/>
      <c r="F113" s="43"/>
    </row>
    <row r="114" spans="1:6" x14ac:dyDescent="0.3">
      <c r="A114" s="43" t="s">
        <v>150</v>
      </c>
      <c r="B114" s="43"/>
      <c r="C114" s="43"/>
      <c r="D114" s="43"/>
      <c r="E114" s="43"/>
      <c r="F114" s="43"/>
    </row>
    <row r="115" spans="1:6" x14ac:dyDescent="0.3">
      <c r="A115" s="43" t="s">
        <v>151</v>
      </c>
      <c r="B115" s="43"/>
      <c r="C115" s="43"/>
      <c r="D115" s="43"/>
      <c r="E115" s="43"/>
      <c r="F115" s="43"/>
    </row>
    <row r="116" spans="1:6" x14ac:dyDescent="0.3">
      <c r="A116" s="43" t="s">
        <v>152</v>
      </c>
      <c r="B116" s="43"/>
      <c r="C116" s="43"/>
      <c r="D116" s="43"/>
      <c r="E116" s="43"/>
      <c r="F116" s="43"/>
    </row>
    <row r="117" spans="1:6" x14ac:dyDescent="0.3">
      <c r="A117" s="43" t="s">
        <v>153</v>
      </c>
      <c r="B117" s="43"/>
      <c r="C117" s="43"/>
      <c r="D117" s="43"/>
      <c r="E117" s="43"/>
      <c r="F117" s="43"/>
    </row>
    <row r="118" spans="1:6" x14ac:dyDescent="0.3">
      <c r="A118" s="43" t="s">
        <v>154</v>
      </c>
      <c r="B118" s="43"/>
      <c r="C118" s="43"/>
      <c r="D118" s="43"/>
      <c r="E118" s="43"/>
      <c r="F118" s="43"/>
    </row>
    <row r="119" spans="1:6" x14ac:dyDescent="0.3">
      <c r="A119" s="43" t="s">
        <v>155</v>
      </c>
      <c r="B119" s="43"/>
      <c r="C119" s="43"/>
      <c r="D119" s="43"/>
      <c r="E119" s="43"/>
      <c r="F119" s="43"/>
    </row>
    <row r="120" spans="1:6" x14ac:dyDescent="0.3">
      <c r="A120" s="43" t="s">
        <v>157</v>
      </c>
      <c r="B120" s="43"/>
      <c r="C120" s="43"/>
      <c r="D120" s="43"/>
      <c r="E120" s="43"/>
      <c r="F120" s="43"/>
    </row>
    <row r="121" spans="1:6" x14ac:dyDescent="0.3">
      <c r="A121" s="43" t="s">
        <v>158</v>
      </c>
      <c r="B121" s="43"/>
      <c r="C121" s="43"/>
      <c r="D121" s="43"/>
      <c r="E121" s="43"/>
      <c r="F121" s="43"/>
    </row>
    <row r="122" spans="1:6" x14ac:dyDescent="0.3">
      <c r="A122" s="43" t="s">
        <v>159</v>
      </c>
      <c r="B122" s="43"/>
      <c r="C122" s="43"/>
      <c r="D122" s="43"/>
      <c r="E122" s="43"/>
      <c r="F122" s="43"/>
    </row>
    <row r="123" spans="1:6" x14ac:dyDescent="0.3">
      <c r="A123" s="43" t="s">
        <v>161</v>
      </c>
      <c r="B123" s="43"/>
      <c r="C123" s="43"/>
      <c r="D123" s="43"/>
      <c r="E123" s="43"/>
      <c r="F123" s="43"/>
    </row>
    <row r="124" spans="1:6" x14ac:dyDescent="0.3">
      <c r="A124" s="43" t="s">
        <v>162</v>
      </c>
      <c r="B124" s="43"/>
      <c r="C124" s="43"/>
      <c r="D124" s="43"/>
      <c r="E124" s="43"/>
      <c r="F124" s="43"/>
    </row>
    <row r="125" spans="1:6" x14ac:dyDescent="0.3">
      <c r="A125" s="43" t="s">
        <v>163</v>
      </c>
      <c r="B125" s="43"/>
      <c r="C125" s="43"/>
      <c r="D125" s="43"/>
      <c r="E125" s="43"/>
      <c r="F125" s="43"/>
    </row>
    <row r="126" spans="1:6" x14ac:dyDescent="0.3">
      <c r="A126" s="43" t="s">
        <v>164</v>
      </c>
      <c r="B126" s="43"/>
      <c r="C126" s="43"/>
      <c r="D126" s="43"/>
      <c r="E126" s="43"/>
      <c r="F126" s="43"/>
    </row>
    <row r="127" spans="1:6" x14ac:dyDescent="0.3">
      <c r="A127" s="43" t="s">
        <v>126</v>
      </c>
      <c r="B127" s="43"/>
      <c r="C127" s="43"/>
      <c r="D127" s="43"/>
      <c r="E127" s="43"/>
      <c r="F127" s="43"/>
    </row>
    <row r="128" spans="1:6" x14ac:dyDescent="0.3">
      <c r="A128" s="43" t="s">
        <v>167</v>
      </c>
      <c r="B128" s="43"/>
      <c r="C128" s="43"/>
      <c r="D128" s="43"/>
      <c r="E128" s="43"/>
      <c r="F128" s="43"/>
    </row>
    <row r="129" spans="1:6" x14ac:dyDescent="0.3">
      <c r="A129" s="43" t="s">
        <v>168</v>
      </c>
      <c r="B129" s="43"/>
      <c r="C129" s="43"/>
      <c r="D129" s="43"/>
      <c r="E129" s="43"/>
      <c r="F129" s="43"/>
    </row>
    <row r="130" spans="1:6" x14ac:dyDescent="0.3">
      <c r="A130" s="43" t="s">
        <v>169</v>
      </c>
      <c r="B130" s="43"/>
      <c r="C130" s="43"/>
      <c r="D130" s="43"/>
      <c r="E130" s="43"/>
      <c r="F130" s="43"/>
    </row>
    <row r="131" spans="1:6" x14ac:dyDescent="0.3">
      <c r="A131" s="43" t="s">
        <v>170</v>
      </c>
      <c r="B131" s="43"/>
      <c r="C131" s="43"/>
      <c r="D131" s="43"/>
      <c r="E131" s="43"/>
      <c r="F131" s="43"/>
    </row>
    <row r="132" spans="1:6" x14ac:dyDescent="0.3">
      <c r="A132" s="43" t="s">
        <v>172</v>
      </c>
      <c r="B132" s="43"/>
      <c r="C132" s="43"/>
      <c r="D132" s="43"/>
      <c r="E132" s="43"/>
      <c r="F132" s="43"/>
    </row>
    <row r="133" spans="1:6" x14ac:dyDescent="0.3">
      <c r="A133" s="43" t="s">
        <v>173</v>
      </c>
      <c r="B133" s="43"/>
      <c r="C133" s="43"/>
      <c r="D133" s="43"/>
      <c r="E133" s="43"/>
      <c r="F133" s="43"/>
    </row>
    <row r="134" spans="1:6" x14ac:dyDescent="0.3">
      <c r="A134" s="43" t="s">
        <v>174</v>
      </c>
      <c r="B134" s="43"/>
      <c r="C134" s="43"/>
      <c r="D134" s="43"/>
      <c r="E134" s="43"/>
      <c r="F134" s="43"/>
    </row>
    <row r="135" spans="1:6" x14ac:dyDescent="0.3">
      <c r="A135" s="43" t="s">
        <v>175</v>
      </c>
      <c r="B135" s="43"/>
      <c r="C135" s="43"/>
      <c r="D135" s="43"/>
      <c r="E135" s="43"/>
      <c r="F135" s="43"/>
    </row>
    <row r="136" spans="1:6" x14ac:dyDescent="0.3">
      <c r="A136" s="43" t="s">
        <v>176</v>
      </c>
      <c r="B136" s="43"/>
      <c r="C136" s="43"/>
      <c r="D136" s="43"/>
      <c r="E136" s="43"/>
      <c r="F136" s="43"/>
    </row>
    <row r="137" spans="1:6" x14ac:dyDescent="0.3">
      <c r="A137" s="43" t="s">
        <v>177</v>
      </c>
      <c r="B137" s="43"/>
      <c r="C137" s="43"/>
      <c r="D137" s="43"/>
      <c r="E137" s="43"/>
      <c r="F137" s="43"/>
    </row>
    <row r="138" spans="1:6" x14ac:dyDescent="0.3">
      <c r="A138" s="43" t="s">
        <v>178</v>
      </c>
      <c r="B138" s="43"/>
      <c r="C138" s="43"/>
      <c r="D138" s="43"/>
      <c r="E138" s="43"/>
      <c r="F138" s="43"/>
    </row>
    <row r="139" spans="1:6" x14ac:dyDescent="0.3">
      <c r="A139" s="43" t="s">
        <v>179</v>
      </c>
      <c r="B139" s="43"/>
      <c r="C139" s="43"/>
      <c r="D139" s="43"/>
      <c r="E139" s="43"/>
      <c r="F139" s="43"/>
    </row>
    <row r="140" spans="1:6" x14ac:dyDescent="0.3">
      <c r="A140" s="43" t="s">
        <v>180</v>
      </c>
      <c r="B140" s="43"/>
      <c r="C140" s="43"/>
      <c r="D140" s="43"/>
      <c r="E140" s="43"/>
      <c r="F140" s="43"/>
    </row>
    <row r="141" spans="1:6" x14ac:dyDescent="0.3">
      <c r="A141" s="43" t="s">
        <v>181</v>
      </c>
      <c r="B141" s="43"/>
      <c r="C141" s="43"/>
      <c r="D141" s="43"/>
      <c r="E141" s="43"/>
      <c r="F141" s="43"/>
    </row>
    <row r="142" spans="1:6" x14ac:dyDescent="0.3">
      <c r="A142" s="43" t="s">
        <v>182</v>
      </c>
      <c r="B142" s="43"/>
      <c r="C142" s="43"/>
      <c r="D142" s="43"/>
      <c r="E142" s="43"/>
      <c r="F142" s="43"/>
    </row>
    <row r="143" spans="1:6" x14ac:dyDescent="0.3">
      <c r="A143" s="43" t="s">
        <v>183</v>
      </c>
      <c r="B143" s="43"/>
      <c r="C143" s="43"/>
      <c r="D143" s="43"/>
      <c r="E143" s="43"/>
      <c r="F143" s="43"/>
    </row>
    <row r="144" spans="1:6" x14ac:dyDescent="0.3">
      <c r="A144" s="43" t="s">
        <v>184</v>
      </c>
      <c r="B144" s="43"/>
      <c r="C144" s="43"/>
      <c r="D144" s="43"/>
      <c r="E144" s="43"/>
      <c r="F144" s="43"/>
    </row>
    <row r="145" spans="1:6" x14ac:dyDescent="0.3">
      <c r="A145" s="43" t="s">
        <v>185</v>
      </c>
      <c r="B145" s="43"/>
      <c r="C145" s="43"/>
      <c r="D145" s="43"/>
      <c r="E145" s="43"/>
      <c r="F145" s="43"/>
    </row>
    <row r="146" spans="1:6" x14ac:dyDescent="0.3">
      <c r="A146" s="43" t="s">
        <v>186</v>
      </c>
      <c r="B146" s="43"/>
      <c r="C146" s="43"/>
      <c r="D146" s="43"/>
      <c r="E146" s="43"/>
      <c r="F146" s="43"/>
    </row>
    <row r="147" spans="1:6" x14ac:dyDescent="0.3">
      <c r="A147" s="43" t="s">
        <v>187</v>
      </c>
      <c r="B147" s="43"/>
      <c r="C147" s="43"/>
      <c r="D147" s="43"/>
      <c r="E147" s="43"/>
      <c r="F147" s="43"/>
    </row>
    <row r="148" spans="1:6" x14ac:dyDescent="0.3">
      <c r="A148" s="43" t="s">
        <v>188</v>
      </c>
      <c r="B148" s="43"/>
      <c r="C148" s="43"/>
      <c r="D148" s="43"/>
      <c r="E148" s="43"/>
      <c r="F148" s="43"/>
    </row>
    <row r="149" spans="1:6" x14ac:dyDescent="0.3">
      <c r="A149" s="43" t="s">
        <v>189</v>
      </c>
      <c r="B149" s="43"/>
      <c r="C149" s="43"/>
      <c r="D149" s="43"/>
      <c r="E149" s="43"/>
      <c r="F149" s="43"/>
    </row>
    <row r="150" spans="1:6" x14ac:dyDescent="0.3">
      <c r="A150" s="43" t="s">
        <v>190</v>
      </c>
      <c r="B150" s="43"/>
      <c r="C150" s="43"/>
      <c r="D150" s="43"/>
      <c r="E150" s="43"/>
      <c r="F150" s="43"/>
    </row>
    <row r="151" spans="1:6" x14ac:dyDescent="0.3">
      <c r="A151" s="43" t="s">
        <v>191</v>
      </c>
      <c r="B151" s="43"/>
      <c r="C151" s="43"/>
      <c r="D151" s="43"/>
      <c r="E151" s="43"/>
      <c r="F151" s="43"/>
    </row>
    <row r="152" spans="1:6" x14ac:dyDescent="0.3">
      <c r="A152" s="43" t="s">
        <v>192</v>
      </c>
      <c r="B152" s="43"/>
      <c r="C152" s="43"/>
      <c r="D152" s="43"/>
      <c r="E152" s="43"/>
      <c r="F152" s="43"/>
    </row>
    <row r="153" spans="1:6" x14ac:dyDescent="0.3">
      <c r="A153" s="43" t="s">
        <v>193</v>
      </c>
      <c r="B153" s="43"/>
      <c r="C153" s="43"/>
      <c r="D153" s="43"/>
      <c r="E153" s="43"/>
      <c r="F153" s="43"/>
    </row>
    <row r="154" spans="1:6" x14ac:dyDescent="0.3">
      <c r="A154" s="43" t="s">
        <v>194</v>
      </c>
      <c r="B154" s="43"/>
      <c r="C154" s="43"/>
      <c r="D154" s="43"/>
      <c r="E154" s="43"/>
      <c r="F154" s="43"/>
    </row>
    <row r="155" spans="1:6" x14ac:dyDescent="0.3">
      <c r="A155" s="43" t="s">
        <v>196</v>
      </c>
      <c r="B155" s="43"/>
      <c r="C155" s="43"/>
      <c r="D155" s="43"/>
      <c r="E155" s="43"/>
      <c r="F155" s="43"/>
    </row>
    <row r="156" spans="1:6" x14ac:dyDescent="0.3">
      <c r="A156" s="43" t="s">
        <v>197</v>
      </c>
      <c r="B156" s="43"/>
      <c r="C156" s="43"/>
      <c r="D156" s="43"/>
      <c r="E156" s="43"/>
      <c r="F156" s="43"/>
    </row>
    <row r="157" spans="1:6" x14ac:dyDescent="0.3">
      <c r="A157" s="43" t="s">
        <v>198</v>
      </c>
      <c r="B157" s="43"/>
      <c r="C157" s="43"/>
      <c r="D157" s="43"/>
      <c r="E157" s="43"/>
      <c r="F157" s="43"/>
    </row>
    <row r="158" spans="1:6" x14ac:dyDescent="0.3">
      <c r="A158" s="43" t="s">
        <v>39</v>
      </c>
      <c r="B158" s="43"/>
      <c r="C158" s="43"/>
      <c r="D158" s="43"/>
      <c r="E158" s="43"/>
      <c r="F158" s="43"/>
    </row>
    <row r="159" spans="1:6" x14ac:dyDescent="0.3">
      <c r="A159" s="43" t="s">
        <v>199</v>
      </c>
      <c r="B159" s="43"/>
      <c r="C159" s="43"/>
      <c r="D159" s="43"/>
      <c r="E159" s="43"/>
      <c r="F159" s="43"/>
    </row>
    <row r="160" spans="1:6" x14ac:dyDescent="0.3">
      <c r="A160" s="43" t="s">
        <v>200</v>
      </c>
      <c r="B160" s="43"/>
      <c r="C160" s="43"/>
      <c r="D160" s="43"/>
      <c r="E160" s="43"/>
      <c r="F160" s="43"/>
    </row>
    <row r="161" spans="1:6" x14ac:dyDescent="0.3">
      <c r="A161" s="43" t="s">
        <v>201</v>
      </c>
      <c r="B161" s="43"/>
      <c r="C161" s="43"/>
      <c r="D161" s="43"/>
      <c r="E161" s="43"/>
      <c r="F161" s="43"/>
    </row>
    <row r="162" spans="1:6" x14ac:dyDescent="0.3">
      <c r="A162" s="43" t="s">
        <v>202</v>
      </c>
      <c r="B162" s="43"/>
      <c r="C162" s="43"/>
      <c r="D162" s="43"/>
      <c r="E162" s="43"/>
      <c r="F162" s="43"/>
    </row>
    <row r="163" spans="1:6" x14ac:dyDescent="0.3">
      <c r="A163" s="43" t="s">
        <v>203</v>
      </c>
      <c r="B163" s="43"/>
      <c r="C163" s="43"/>
      <c r="D163" s="43"/>
      <c r="E163" s="43"/>
      <c r="F163" s="43"/>
    </row>
    <row r="164" spans="1:6" x14ac:dyDescent="0.3">
      <c r="A164" s="43" t="s">
        <v>204</v>
      </c>
      <c r="B164" s="43"/>
      <c r="C164" s="43"/>
      <c r="D164" s="43"/>
      <c r="E164" s="43"/>
      <c r="F164" s="43"/>
    </row>
    <row r="165" spans="1:6" x14ac:dyDescent="0.3">
      <c r="A165" s="43" t="s">
        <v>205</v>
      </c>
      <c r="B165" s="43"/>
      <c r="C165" s="43"/>
      <c r="D165" s="43"/>
      <c r="E165" s="43"/>
      <c r="F165" s="43"/>
    </row>
    <row r="166" spans="1:6" x14ac:dyDescent="0.3">
      <c r="A166" s="43" t="s">
        <v>206</v>
      </c>
      <c r="B166" s="43"/>
      <c r="C166" s="43"/>
      <c r="D166" s="43"/>
      <c r="E166" s="43"/>
      <c r="F166" s="43"/>
    </row>
    <row r="167" spans="1:6" x14ac:dyDescent="0.3">
      <c r="A167" s="43" t="s">
        <v>207</v>
      </c>
      <c r="B167" s="43"/>
      <c r="C167" s="43"/>
      <c r="D167" s="43"/>
      <c r="E167" s="43"/>
      <c r="F167" s="43"/>
    </row>
    <row r="168" spans="1:6" x14ac:dyDescent="0.3">
      <c r="A168" s="43" t="s">
        <v>208</v>
      </c>
      <c r="B168" s="43"/>
      <c r="C168" s="43"/>
      <c r="D168" s="43"/>
      <c r="E168" s="43"/>
      <c r="F168" s="43"/>
    </row>
    <row r="169" spans="1:6" x14ac:dyDescent="0.3">
      <c r="A169" s="43" t="s">
        <v>210</v>
      </c>
      <c r="B169" s="43"/>
      <c r="C169" s="43"/>
      <c r="D169" s="43"/>
      <c r="E169" s="43"/>
      <c r="F169" s="43"/>
    </row>
    <row r="170" spans="1:6" x14ac:dyDescent="0.3">
      <c r="A170" s="43" t="s">
        <v>211</v>
      </c>
      <c r="B170" s="43"/>
      <c r="C170" s="43"/>
      <c r="D170" s="43"/>
      <c r="E170" s="43"/>
      <c r="F170" s="43"/>
    </row>
    <row r="171" spans="1:6" x14ac:dyDescent="0.3">
      <c r="A171" s="43" t="s">
        <v>213</v>
      </c>
      <c r="B171" s="43"/>
      <c r="C171" s="43"/>
      <c r="D171" s="43"/>
      <c r="E171" s="43"/>
      <c r="F171" s="43"/>
    </row>
    <row r="172" spans="1:6" x14ac:dyDescent="0.3">
      <c r="A172" s="43" t="s">
        <v>214</v>
      </c>
      <c r="B172" s="43"/>
      <c r="C172" s="43"/>
      <c r="D172" s="43"/>
      <c r="E172" s="43"/>
      <c r="F172" s="43"/>
    </row>
    <row r="173" spans="1:6" x14ac:dyDescent="0.3">
      <c r="A173" s="43" t="s">
        <v>216</v>
      </c>
      <c r="B173" s="43"/>
      <c r="C173" s="43"/>
      <c r="D173" s="43"/>
      <c r="E173" s="43"/>
      <c r="F173" s="43"/>
    </row>
    <row r="174" spans="1:6" x14ac:dyDescent="0.3">
      <c r="A174" s="43" t="s">
        <v>217</v>
      </c>
      <c r="B174" s="43"/>
      <c r="C174" s="43"/>
      <c r="D174" s="43"/>
      <c r="E174" s="43"/>
      <c r="F174" s="43"/>
    </row>
    <row r="175" spans="1:6" x14ac:dyDescent="0.3">
      <c r="A175" s="43" t="s">
        <v>218</v>
      </c>
      <c r="B175" s="43"/>
      <c r="C175" s="43"/>
      <c r="D175" s="43"/>
      <c r="E175" s="43"/>
      <c r="F175" s="43"/>
    </row>
    <row r="176" spans="1:6" x14ac:dyDescent="0.3">
      <c r="A176" s="43" t="s">
        <v>219</v>
      </c>
      <c r="B176" s="43"/>
      <c r="C176" s="43"/>
      <c r="D176" s="43"/>
      <c r="E176" s="43"/>
      <c r="F176" s="43"/>
    </row>
    <row r="177" spans="1:6" x14ac:dyDescent="0.3">
      <c r="A177" s="43" t="s">
        <v>220</v>
      </c>
      <c r="B177" s="43"/>
      <c r="C177" s="43"/>
      <c r="D177" s="43"/>
      <c r="E177" s="43"/>
      <c r="F177" s="43"/>
    </row>
    <row r="178" spans="1:6" x14ac:dyDescent="0.3">
      <c r="A178" s="43" t="s">
        <v>222</v>
      </c>
      <c r="B178" s="43"/>
      <c r="C178" s="43"/>
      <c r="D178" s="43"/>
      <c r="E178" s="43"/>
      <c r="F178" s="43"/>
    </row>
    <row r="179" spans="1:6" x14ac:dyDescent="0.3">
      <c r="A179" s="43" t="s">
        <v>223</v>
      </c>
      <c r="B179" s="43"/>
      <c r="C179" s="43"/>
      <c r="D179" s="43"/>
      <c r="E179" s="43"/>
      <c r="F179" s="43"/>
    </row>
    <row r="180" spans="1:6" x14ac:dyDescent="0.3">
      <c r="A180" s="43" t="s">
        <v>224</v>
      </c>
      <c r="B180" s="43"/>
      <c r="C180" s="43"/>
      <c r="D180" s="43"/>
      <c r="E180" s="43"/>
      <c r="F180" s="43"/>
    </row>
    <row r="181" spans="1:6" x14ac:dyDescent="0.3">
      <c r="A181" s="43" t="s">
        <v>225</v>
      </c>
      <c r="B181" s="43"/>
      <c r="C181" s="43"/>
      <c r="D181" s="43"/>
      <c r="E181" s="43"/>
      <c r="F181" s="43"/>
    </row>
    <row r="182" spans="1:6" x14ac:dyDescent="0.3">
      <c r="A182" s="43" t="s">
        <v>226</v>
      </c>
      <c r="B182" s="43"/>
      <c r="C182" s="43"/>
      <c r="D182" s="43"/>
      <c r="E182" s="43"/>
      <c r="F182" s="43"/>
    </row>
    <row r="183" spans="1:6" x14ac:dyDescent="0.3">
      <c r="A183" s="43" t="s">
        <v>227</v>
      </c>
      <c r="B183" s="43"/>
      <c r="C183" s="43"/>
      <c r="D183" s="43"/>
      <c r="E183" s="43"/>
      <c r="F183" s="43"/>
    </row>
    <row r="184" spans="1:6" x14ac:dyDescent="0.3">
      <c r="A184" s="43" t="s">
        <v>228</v>
      </c>
      <c r="B184" s="43"/>
      <c r="C184" s="43"/>
      <c r="D184" s="43"/>
      <c r="E184" s="43"/>
      <c r="F184" s="43"/>
    </row>
    <row r="185" spans="1:6" x14ac:dyDescent="0.3">
      <c r="A185" s="43" t="s">
        <v>229</v>
      </c>
      <c r="B185" s="43"/>
      <c r="C185" s="43"/>
      <c r="D185" s="43"/>
      <c r="E185" s="43"/>
      <c r="F185" s="43"/>
    </row>
    <row r="186" spans="1:6" x14ac:dyDescent="0.3">
      <c r="A186" s="43" t="s">
        <v>230</v>
      </c>
      <c r="B186" s="43"/>
      <c r="C186" s="43"/>
      <c r="D186" s="43"/>
      <c r="E186" s="43"/>
      <c r="F186" s="43"/>
    </row>
    <row r="187" spans="1:6" x14ac:dyDescent="0.3">
      <c r="A187" s="43" t="s">
        <v>231</v>
      </c>
      <c r="B187" s="43"/>
      <c r="C187" s="43"/>
      <c r="D187" s="43"/>
      <c r="E187" s="43"/>
      <c r="F187" s="43"/>
    </row>
    <row r="188" spans="1:6" x14ac:dyDescent="0.3">
      <c r="A188" s="43" t="s">
        <v>232</v>
      </c>
      <c r="B188" s="43"/>
      <c r="C188" s="43"/>
      <c r="D188" s="43"/>
      <c r="E188" s="43"/>
      <c r="F188" s="43"/>
    </row>
    <row r="189" spans="1:6" x14ac:dyDescent="0.3">
      <c r="A189" s="43" t="s">
        <v>233</v>
      </c>
      <c r="B189" s="43"/>
      <c r="C189" s="43"/>
      <c r="D189" s="43"/>
      <c r="E189" s="43"/>
      <c r="F189" s="43"/>
    </row>
    <row r="190" spans="1:6" x14ac:dyDescent="0.3">
      <c r="A190" s="43" t="s">
        <v>234</v>
      </c>
      <c r="B190" s="43"/>
      <c r="C190" s="43"/>
      <c r="D190" s="43"/>
      <c r="E190" s="43"/>
      <c r="F190" s="43"/>
    </row>
    <row r="191" spans="1:6" x14ac:dyDescent="0.3">
      <c r="A191" s="43" t="s">
        <v>235</v>
      </c>
      <c r="B191" s="43"/>
      <c r="C191" s="43"/>
      <c r="D191" s="43"/>
      <c r="E191" s="43"/>
      <c r="F191" s="43"/>
    </row>
    <row r="192" spans="1:6" x14ac:dyDescent="0.3">
      <c r="A192" s="43" t="s">
        <v>236</v>
      </c>
      <c r="B192" s="43"/>
      <c r="C192" s="43"/>
      <c r="D192" s="43"/>
      <c r="E192" s="43"/>
      <c r="F192" s="43"/>
    </row>
    <row r="193" spans="1:6" x14ac:dyDescent="0.3">
      <c r="A193" s="43" t="s">
        <v>237</v>
      </c>
      <c r="B193" s="43"/>
      <c r="C193" s="43"/>
      <c r="D193" s="43"/>
      <c r="E193" s="43"/>
      <c r="F193" s="43"/>
    </row>
    <row r="194" spans="1:6" x14ac:dyDescent="0.3">
      <c r="A194" s="43" t="s">
        <v>238</v>
      </c>
      <c r="B194" s="43"/>
      <c r="C194" s="43"/>
      <c r="D194" s="43"/>
      <c r="E194" s="43"/>
      <c r="F194" s="43"/>
    </row>
    <row r="195" spans="1:6" x14ac:dyDescent="0.3">
      <c r="A195" s="43" t="s">
        <v>239</v>
      </c>
      <c r="B195" s="43"/>
      <c r="C195" s="43"/>
      <c r="D195" s="43"/>
      <c r="E195" s="43"/>
      <c r="F195" s="43"/>
    </row>
    <row r="196" spans="1:6" x14ac:dyDescent="0.3">
      <c r="A196" s="43" t="s">
        <v>240</v>
      </c>
      <c r="B196" s="43"/>
      <c r="C196" s="43"/>
      <c r="D196" s="43"/>
      <c r="E196" s="43"/>
      <c r="F196" s="43"/>
    </row>
    <row r="197" spans="1:6" x14ac:dyDescent="0.3">
      <c r="A197" s="43" t="s">
        <v>242</v>
      </c>
      <c r="B197" s="43"/>
      <c r="C197" s="43"/>
      <c r="D197" s="43"/>
      <c r="E197" s="43"/>
      <c r="F197" s="43"/>
    </row>
    <row r="198" spans="1:6" x14ac:dyDescent="0.3">
      <c r="A198" s="43" t="s">
        <v>243</v>
      </c>
      <c r="B198" s="43"/>
      <c r="C198" s="43"/>
      <c r="D198" s="43"/>
      <c r="E198" s="43"/>
      <c r="F198" s="43"/>
    </row>
    <row r="199" spans="1:6" x14ac:dyDescent="0.3">
      <c r="A199" s="43" t="s">
        <v>244</v>
      </c>
      <c r="B199" s="43"/>
      <c r="C199" s="43"/>
      <c r="D199" s="43"/>
      <c r="E199" s="43"/>
      <c r="F199" s="43"/>
    </row>
    <row r="200" spans="1:6" x14ac:dyDescent="0.3">
      <c r="A200" s="43" t="s">
        <v>245</v>
      </c>
      <c r="B200" s="43"/>
      <c r="C200" s="43"/>
      <c r="D200" s="43"/>
      <c r="E200" s="43"/>
      <c r="F200" s="43"/>
    </row>
    <row r="201" spans="1:6" x14ac:dyDescent="0.3">
      <c r="A201" s="43" t="s">
        <v>246</v>
      </c>
      <c r="B201" s="43"/>
      <c r="C201" s="43"/>
      <c r="D201" s="43"/>
      <c r="E201" s="43"/>
      <c r="F201" s="43"/>
    </row>
    <row r="202" spans="1:6" x14ac:dyDescent="0.3">
      <c r="A202" s="43" t="s">
        <v>247</v>
      </c>
      <c r="B202" s="43"/>
      <c r="C202" s="43"/>
      <c r="D202" s="43"/>
      <c r="E202" s="43"/>
      <c r="F202" s="43"/>
    </row>
    <row r="203" spans="1:6" x14ac:dyDescent="0.3">
      <c r="A203" s="43" t="s">
        <v>248</v>
      </c>
      <c r="B203" s="43"/>
      <c r="C203" s="43"/>
      <c r="D203" s="43"/>
      <c r="E203" s="43"/>
      <c r="F203" s="43"/>
    </row>
    <row r="204" spans="1:6" x14ac:dyDescent="0.3">
      <c r="A204" s="43" t="s">
        <v>249</v>
      </c>
      <c r="B204" s="43"/>
      <c r="C204" s="43"/>
      <c r="D204" s="43"/>
      <c r="E204" s="43"/>
      <c r="F204" s="43"/>
    </row>
    <row r="205" spans="1:6" x14ac:dyDescent="0.3">
      <c r="A205" s="43" t="s">
        <v>250</v>
      </c>
      <c r="B205" s="43"/>
      <c r="C205" s="43"/>
      <c r="D205" s="43"/>
      <c r="E205" s="43"/>
      <c r="F205" s="43"/>
    </row>
    <row r="206" spans="1:6" x14ac:dyDescent="0.3">
      <c r="A206" s="43" t="s">
        <v>251</v>
      </c>
      <c r="B206" s="43"/>
      <c r="C206" s="43"/>
      <c r="D206" s="43"/>
      <c r="E206" s="43"/>
      <c r="F206" s="43"/>
    </row>
    <row r="207" spans="1:6" x14ac:dyDescent="0.3">
      <c r="A207" s="43" t="s">
        <v>252</v>
      </c>
      <c r="B207" s="43"/>
      <c r="C207" s="43"/>
      <c r="D207" s="43"/>
      <c r="E207" s="43"/>
      <c r="F207" s="43"/>
    </row>
    <row r="208" spans="1:6" x14ac:dyDescent="0.3">
      <c r="A208" s="43" t="s">
        <v>254</v>
      </c>
      <c r="B208" s="43"/>
      <c r="C208" s="43"/>
      <c r="D208" s="43"/>
      <c r="E208" s="43"/>
      <c r="F208" s="43"/>
    </row>
    <row r="209" spans="1:6" x14ac:dyDescent="0.3">
      <c r="A209" s="43" t="s">
        <v>255</v>
      </c>
      <c r="B209" s="43"/>
      <c r="C209" s="43"/>
      <c r="D209" s="43"/>
      <c r="E209" s="43"/>
      <c r="F209" s="43"/>
    </row>
    <row r="210" spans="1:6" x14ac:dyDescent="0.3">
      <c r="A210" s="43" t="s">
        <v>256</v>
      </c>
      <c r="B210" s="43"/>
      <c r="C210" s="43"/>
      <c r="D210" s="43"/>
      <c r="E210" s="43"/>
      <c r="F210" s="43"/>
    </row>
    <row r="211" spans="1:6" x14ac:dyDescent="0.3">
      <c r="A211" s="43" t="s">
        <v>257</v>
      </c>
      <c r="B211" s="43"/>
      <c r="C211" s="43"/>
      <c r="D211" s="43"/>
      <c r="E211" s="43"/>
      <c r="F211" s="43"/>
    </row>
    <row r="212" spans="1:6" x14ac:dyDescent="0.3">
      <c r="A212" s="43" t="s">
        <v>258</v>
      </c>
      <c r="B212" s="43"/>
      <c r="C212" s="43"/>
      <c r="D212" s="43"/>
      <c r="E212" s="43"/>
      <c r="F212" s="43"/>
    </row>
    <row r="213" spans="1:6" x14ac:dyDescent="0.3">
      <c r="A213" s="43" t="s">
        <v>259</v>
      </c>
      <c r="B213" s="43"/>
      <c r="C213" s="43"/>
      <c r="D213" s="43"/>
      <c r="E213" s="43"/>
      <c r="F213" s="43"/>
    </row>
    <row r="214" spans="1:6" x14ac:dyDescent="0.3">
      <c r="A214" s="43" t="s">
        <v>260</v>
      </c>
      <c r="B214" s="43"/>
      <c r="C214" s="43"/>
      <c r="D214" s="43"/>
      <c r="E214" s="43"/>
      <c r="F214" s="43"/>
    </row>
    <row r="215" spans="1:6" x14ac:dyDescent="0.3">
      <c r="A215" s="43" t="s">
        <v>261</v>
      </c>
      <c r="B215" s="43"/>
      <c r="C215" s="43"/>
      <c r="D215" s="43"/>
      <c r="E215" s="43"/>
      <c r="F215" s="43"/>
    </row>
    <row r="216" spans="1:6" x14ac:dyDescent="0.3">
      <c r="A216" s="43" t="s">
        <v>262</v>
      </c>
      <c r="B216" s="43"/>
      <c r="C216" s="43"/>
      <c r="D216" s="43"/>
      <c r="E216" s="43"/>
      <c r="F216" s="43"/>
    </row>
    <row r="217" spans="1:6" x14ac:dyDescent="0.3">
      <c r="A217" s="43" t="s">
        <v>263</v>
      </c>
      <c r="B217" s="43"/>
      <c r="C217" s="43"/>
      <c r="D217" s="43"/>
      <c r="E217" s="43"/>
      <c r="F217" s="43"/>
    </row>
    <row r="218" spans="1:6" x14ac:dyDescent="0.3">
      <c r="A218" s="43" t="s">
        <v>264</v>
      </c>
      <c r="B218" s="43"/>
      <c r="C218" s="43"/>
      <c r="D218" s="43"/>
      <c r="E218" s="43"/>
      <c r="F218" s="43"/>
    </row>
    <row r="219" spans="1:6" x14ac:dyDescent="0.3">
      <c r="A219" s="43" t="s">
        <v>265</v>
      </c>
      <c r="B219" s="43"/>
      <c r="C219" s="43"/>
      <c r="D219" s="43"/>
      <c r="E219" s="43"/>
      <c r="F219" s="43"/>
    </row>
    <row r="220" spans="1:6" x14ac:dyDescent="0.3">
      <c r="A220" s="43" t="s">
        <v>266</v>
      </c>
      <c r="B220" s="43"/>
      <c r="C220" s="43"/>
      <c r="D220" s="43"/>
      <c r="E220" s="43"/>
      <c r="F220" s="43"/>
    </row>
    <row r="221" spans="1:6" x14ac:dyDescent="0.3">
      <c r="A221" s="43" t="s">
        <v>267</v>
      </c>
      <c r="B221" s="43"/>
      <c r="C221" s="43"/>
      <c r="D221" s="43"/>
      <c r="E221" s="43"/>
      <c r="F221" s="43"/>
    </row>
    <row r="222" spans="1:6" x14ac:dyDescent="0.3">
      <c r="A222" s="43" t="s">
        <v>268</v>
      </c>
      <c r="B222" s="43"/>
      <c r="C222" s="43"/>
      <c r="D222" s="43"/>
      <c r="E222" s="43"/>
      <c r="F222" s="43"/>
    </row>
    <row r="223" spans="1:6" x14ac:dyDescent="0.3">
      <c r="A223" s="43" t="s">
        <v>269</v>
      </c>
      <c r="B223" s="43"/>
      <c r="C223" s="43"/>
      <c r="D223" s="43"/>
      <c r="E223" s="43"/>
      <c r="F223" s="43"/>
    </row>
    <row r="224" spans="1:6" x14ac:dyDescent="0.3">
      <c r="A224" s="43" t="s">
        <v>270</v>
      </c>
      <c r="B224" s="43"/>
      <c r="C224" s="43"/>
      <c r="D224" s="43"/>
      <c r="E224" s="43"/>
      <c r="F224" s="43"/>
    </row>
    <row r="225" spans="1:6" x14ac:dyDescent="0.3">
      <c r="A225" s="43" t="s">
        <v>271</v>
      </c>
      <c r="B225" s="43"/>
      <c r="C225" s="43"/>
      <c r="D225" s="43"/>
      <c r="E225" s="43"/>
      <c r="F225" s="43"/>
    </row>
    <row r="226" spans="1:6" x14ac:dyDescent="0.3">
      <c r="A226" s="43" t="s">
        <v>272</v>
      </c>
      <c r="B226" s="43"/>
      <c r="C226" s="43"/>
      <c r="D226" s="43"/>
      <c r="E226" s="43"/>
      <c r="F226" s="43"/>
    </row>
    <row r="227" spans="1:6" x14ac:dyDescent="0.3">
      <c r="A227" s="43" t="s">
        <v>273</v>
      </c>
      <c r="B227" s="43"/>
      <c r="C227" s="43"/>
      <c r="D227" s="43"/>
      <c r="E227" s="43"/>
      <c r="F227" s="43"/>
    </row>
    <row r="228" spans="1:6" x14ac:dyDescent="0.3">
      <c r="A228" s="43" t="s">
        <v>274</v>
      </c>
      <c r="B228" s="43"/>
      <c r="C228" s="43"/>
      <c r="D228" s="43"/>
      <c r="E228" s="43"/>
      <c r="F228" s="43"/>
    </row>
    <row r="229" spans="1:6" x14ac:dyDescent="0.3">
      <c r="A229" s="43" t="s">
        <v>275</v>
      </c>
      <c r="B229" s="43"/>
      <c r="C229" s="43"/>
      <c r="D229" s="43"/>
      <c r="E229" s="43"/>
      <c r="F229" s="43"/>
    </row>
    <row r="230" spans="1:6" x14ac:dyDescent="0.3">
      <c r="A230" s="43" t="s">
        <v>276</v>
      </c>
      <c r="B230" s="43"/>
      <c r="C230" s="43"/>
      <c r="D230" s="43"/>
      <c r="E230" s="43"/>
      <c r="F230" s="43"/>
    </row>
    <row r="231" spans="1:6" x14ac:dyDescent="0.3">
      <c r="A231" s="43" t="s">
        <v>277</v>
      </c>
      <c r="B231" s="43"/>
      <c r="C231" s="43"/>
      <c r="D231" s="43"/>
      <c r="E231" s="43"/>
      <c r="F231" s="43"/>
    </row>
    <row r="232" spans="1:6" x14ac:dyDescent="0.3">
      <c r="A232" s="43" t="s">
        <v>278</v>
      </c>
      <c r="B232" s="43"/>
      <c r="C232" s="43"/>
      <c r="D232" s="43"/>
      <c r="E232" s="43"/>
      <c r="F232" s="43"/>
    </row>
    <row r="233" spans="1:6" x14ac:dyDescent="0.3">
      <c r="A233" s="43" t="s">
        <v>279</v>
      </c>
      <c r="B233" s="43"/>
      <c r="C233" s="43"/>
      <c r="D233" s="43"/>
      <c r="E233" s="43"/>
      <c r="F233" s="43"/>
    </row>
    <row r="234" spans="1:6" x14ac:dyDescent="0.3">
      <c r="A234" s="43" t="s">
        <v>280</v>
      </c>
      <c r="B234" s="43"/>
      <c r="C234" s="43"/>
      <c r="D234" s="43"/>
      <c r="E234" s="43"/>
      <c r="F234" s="43"/>
    </row>
    <row r="235" spans="1:6" x14ac:dyDescent="0.3">
      <c r="A235" s="43" t="s">
        <v>281</v>
      </c>
      <c r="B235" s="43"/>
      <c r="C235" s="43"/>
      <c r="D235" s="43"/>
      <c r="E235" s="43"/>
      <c r="F235" s="43"/>
    </row>
    <row r="236" spans="1:6" x14ac:dyDescent="0.3">
      <c r="A236" s="43" t="s">
        <v>282</v>
      </c>
      <c r="B236" s="43"/>
      <c r="C236" s="43"/>
      <c r="D236" s="43"/>
      <c r="E236" s="43"/>
      <c r="F236" s="43"/>
    </row>
    <row r="237" spans="1:6" x14ac:dyDescent="0.3">
      <c r="A237" s="43" t="s">
        <v>283</v>
      </c>
      <c r="B237" s="43"/>
      <c r="C237" s="43"/>
      <c r="D237" s="43"/>
      <c r="E237" s="43"/>
      <c r="F237" s="43"/>
    </row>
    <row r="238" spans="1:6" x14ac:dyDescent="0.3">
      <c r="A238" s="43" t="s">
        <v>284</v>
      </c>
      <c r="B238" s="43"/>
      <c r="C238" s="43"/>
      <c r="D238" s="43"/>
      <c r="E238" s="43"/>
      <c r="F238" s="43"/>
    </row>
    <row r="239" spans="1:6" x14ac:dyDescent="0.3">
      <c r="A239" s="43" t="s">
        <v>285</v>
      </c>
      <c r="B239" s="43"/>
      <c r="C239" s="43"/>
      <c r="D239" s="43"/>
      <c r="E239" s="43"/>
      <c r="F239" s="43"/>
    </row>
    <row r="240" spans="1:6" x14ac:dyDescent="0.3">
      <c r="A240" s="43" t="s">
        <v>286</v>
      </c>
      <c r="B240" s="43"/>
      <c r="C240" s="43"/>
      <c r="D240" s="43"/>
      <c r="E240" s="43"/>
      <c r="F240" s="43"/>
    </row>
    <row r="241" spans="1:6" x14ac:dyDescent="0.3">
      <c r="A241" s="43" t="s">
        <v>287</v>
      </c>
      <c r="B241" s="43"/>
      <c r="C241" s="43"/>
      <c r="D241" s="43"/>
      <c r="E241" s="43"/>
      <c r="F241" s="43"/>
    </row>
    <row r="242" spans="1:6" x14ac:dyDescent="0.3">
      <c r="A242" s="43" t="s">
        <v>288</v>
      </c>
      <c r="B242" s="43"/>
      <c r="C242" s="43"/>
      <c r="D242" s="43"/>
      <c r="E242" s="43"/>
      <c r="F242" s="43"/>
    </row>
    <row r="243" spans="1:6" x14ac:dyDescent="0.3">
      <c r="A243" s="43" t="s">
        <v>291</v>
      </c>
      <c r="B243" s="43"/>
      <c r="C243" s="43"/>
      <c r="D243" s="43"/>
      <c r="E243" s="43"/>
      <c r="F243" s="43"/>
    </row>
    <row r="244" spans="1:6" x14ac:dyDescent="0.3">
      <c r="A244" s="43" t="s">
        <v>292</v>
      </c>
      <c r="B244" s="43"/>
      <c r="C244" s="43"/>
      <c r="D244" s="43"/>
      <c r="E244" s="43"/>
      <c r="F244" s="43"/>
    </row>
    <row r="245" spans="1:6" x14ac:dyDescent="0.3">
      <c r="A245" s="43" t="s">
        <v>293</v>
      </c>
      <c r="B245" s="43"/>
      <c r="C245" s="43"/>
      <c r="D245" s="43"/>
      <c r="E245" s="43"/>
      <c r="F245" s="43"/>
    </row>
    <row r="246" spans="1:6" x14ac:dyDescent="0.3">
      <c r="A246" s="43" t="s">
        <v>294</v>
      </c>
      <c r="B246" s="43"/>
      <c r="C246" s="43"/>
      <c r="D246" s="43"/>
      <c r="E246" s="43"/>
      <c r="F246" s="43"/>
    </row>
    <row r="247" spans="1:6" x14ac:dyDescent="0.3">
      <c r="A247" s="43" t="s">
        <v>295</v>
      </c>
      <c r="B247" s="43"/>
      <c r="C247" s="43"/>
      <c r="D247" s="43"/>
      <c r="E247" s="43"/>
      <c r="F247" s="43"/>
    </row>
    <row r="248" spans="1:6" x14ac:dyDescent="0.3">
      <c r="A248" s="43" t="s">
        <v>296</v>
      </c>
      <c r="B248" s="43"/>
      <c r="C248" s="43"/>
      <c r="D248" s="43"/>
      <c r="E248" s="43"/>
      <c r="F248" s="43"/>
    </row>
    <row r="249" spans="1:6" x14ac:dyDescent="0.3">
      <c r="A249" s="43" t="s">
        <v>297</v>
      </c>
      <c r="B249" s="43"/>
      <c r="C249" s="43"/>
      <c r="D249" s="43"/>
      <c r="E249" s="43"/>
      <c r="F249" s="43"/>
    </row>
    <row r="250" spans="1:6" x14ac:dyDescent="0.3">
      <c r="A250" s="43" t="s">
        <v>298</v>
      </c>
      <c r="B250" s="43"/>
      <c r="C250" s="43"/>
      <c r="D250" s="43"/>
      <c r="E250" s="43"/>
      <c r="F250" s="43"/>
    </row>
    <row r="251" spans="1:6" x14ac:dyDescent="0.3">
      <c r="A251" s="43" t="s">
        <v>299</v>
      </c>
      <c r="B251" s="43"/>
      <c r="C251" s="43"/>
      <c r="D251" s="43"/>
      <c r="E251" s="43"/>
      <c r="F251" s="43"/>
    </row>
    <row r="252" spans="1:6" x14ac:dyDescent="0.3">
      <c r="A252" s="43" t="s">
        <v>300</v>
      </c>
      <c r="B252" s="43"/>
      <c r="C252" s="43"/>
      <c r="D252" s="43"/>
      <c r="E252" s="43"/>
      <c r="F252" s="43"/>
    </row>
    <row r="253" spans="1:6" x14ac:dyDescent="0.3">
      <c r="A253" s="43" t="s">
        <v>301</v>
      </c>
      <c r="B253" s="43"/>
      <c r="C253" s="43"/>
      <c r="D253" s="43"/>
      <c r="E253" s="43"/>
      <c r="F253" s="43"/>
    </row>
    <row r="254" spans="1:6" x14ac:dyDescent="0.3">
      <c r="A254" s="43" t="s">
        <v>302</v>
      </c>
      <c r="B254" s="43"/>
      <c r="C254" s="43"/>
      <c r="D254" s="43"/>
      <c r="E254" s="43"/>
      <c r="F254" s="43"/>
    </row>
    <row r="255" spans="1:6" x14ac:dyDescent="0.3">
      <c r="A255" s="43" t="s">
        <v>303</v>
      </c>
      <c r="B255" s="43"/>
      <c r="C255" s="43"/>
      <c r="D255" s="43"/>
      <c r="E255" s="43"/>
      <c r="F255" s="43"/>
    </row>
    <row r="256" spans="1:6" x14ac:dyDescent="0.3">
      <c r="A256" s="43" t="s">
        <v>304</v>
      </c>
      <c r="B256" s="43"/>
      <c r="C256" s="43"/>
      <c r="D256" s="43"/>
      <c r="E256" s="43"/>
      <c r="F256" s="43"/>
    </row>
    <row r="257" spans="1:6" x14ac:dyDescent="0.3">
      <c r="A257" s="43" t="s">
        <v>305</v>
      </c>
      <c r="B257" s="43"/>
      <c r="C257" s="43"/>
      <c r="D257" s="43"/>
      <c r="E257" s="43"/>
      <c r="F257" s="43"/>
    </row>
    <row r="258" spans="1:6" x14ac:dyDescent="0.3">
      <c r="A258" s="43" t="s">
        <v>306</v>
      </c>
      <c r="B258" s="43"/>
      <c r="C258" s="43"/>
      <c r="D258" s="43"/>
      <c r="E258" s="43"/>
      <c r="F258" s="43"/>
    </row>
    <row r="259" spans="1:6" x14ac:dyDescent="0.3">
      <c r="A259" s="43" t="s">
        <v>308</v>
      </c>
      <c r="B259" s="43"/>
      <c r="C259" s="43"/>
      <c r="D259" s="43"/>
      <c r="E259" s="43"/>
      <c r="F259" s="43"/>
    </row>
    <row r="260" spans="1:6" x14ac:dyDescent="0.3">
      <c r="A260" s="43" t="s">
        <v>310</v>
      </c>
      <c r="B260" s="43"/>
      <c r="C260" s="43"/>
      <c r="D260" s="43"/>
      <c r="E260" s="43"/>
      <c r="F260" s="43"/>
    </row>
    <row r="261" spans="1:6" x14ac:dyDescent="0.3">
      <c r="A261" s="43" t="s">
        <v>311</v>
      </c>
      <c r="B261" s="43"/>
      <c r="C261" s="43"/>
      <c r="D261" s="43"/>
      <c r="E261" s="43"/>
      <c r="F261" s="43"/>
    </row>
    <row r="262" spans="1:6" x14ac:dyDescent="0.3">
      <c r="A262" s="43" t="s">
        <v>313</v>
      </c>
      <c r="B262" s="43"/>
      <c r="C262" s="43"/>
      <c r="D262" s="43"/>
      <c r="E262" s="43"/>
      <c r="F262" s="43"/>
    </row>
    <row r="263" spans="1:6" x14ac:dyDescent="0.3">
      <c r="A263" s="43" t="s">
        <v>314</v>
      </c>
      <c r="B263" s="43"/>
      <c r="C263" s="43"/>
      <c r="D263" s="43"/>
      <c r="E263" s="43"/>
      <c r="F263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Tradebal &amp; Aggr trade</vt:lpstr>
      <vt:lpstr>Quarterly series_20-21</vt:lpstr>
      <vt:lpstr>EX-Mkt</vt:lpstr>
      <vt:lpstr>RE-Mkt</vt:lpstr>
      <vt:lpstr>IM-Mkt</vt:lpstr>
      <vt:lpstr>EX-PRD</vt:lpstr>
      <vt:lpstr>RE-PRD</vt:lpstr>
      <vt:lpstr>IM-PRD</vt:lpstr>
      <vt:lpstr>EX-Majr_PRD</vt:lpstr>
      <vt:lpstr>RE-Majr_PRD</vt:lpstr>
      <vt:lpstr>IM-Majr-PRD</vt:lpstr>
      <vt:lpstr>Trade Region</vt:lpstr>
      <vt:lpstr>Trade by mode of trans</vt:lpstr>
      <vt:lpstr>Comm_of_month</vt:lpstr>
      <vt:lpstr>'EX-PRD'!_Toc59298433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Elijah Saushini</dc:creator>
  <cp:lastModifiedBy>Elijah Saushini</cp:lastModifiedBy>
  <dcterms:created xsi:type="dcterms:W3CDTF">2020-12-16T12:13:57Z</dcterms:created>
  <dcterms:modified xsi:type="dcterms:W3CDTF">2021-05-05T05:55:51Z</dcterms:modified>
</cp:coreProperties>
</file>