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Y:\Price\PPI 2023\Tables &amp; graphs 2023\"/>
    </mc:Choice>
  </mc:AlternateContent>
  <xr:revisionPtr revIDLastSave="0" documentId="13_ncr:1_{B55C5C70-1A7F-459B-9A75-A0729832789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Table 1" sheetId="1" r:id="rId1"/>
    <sheet name="Table 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5" i="2"/>
  <c r="C13" i="2"/>
  <c r="C12" i="2"/>
  <c r="C11" i="2"/>
  <c r="C10" i="2"/>
  <c r="C9" i="2"/>
  <c r="C7" i="2"/>
  <c r="C6" i="2"/>
  <c r="C5" i="2"/>
  <c r="B3" i="2"/>
  <c r="A3" i="2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C9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</calcChain>
</file>

<file path=xl/sharedStrings.xml><?xml version="1.0" encoding="utf-8"?>
<sst xmlns="http://schemas.openxmlformats.org/spreadsheetml/2006/main" count="121" uniqueCount="37">
  <si>
    <t>Table 1: Namibia Producer Price Indices by industries; NPPI (Dec 2015 = 100)</t>
  </si>
  <si>
    <t xml:space="preserve"> ISIC </t>
  </si>
  <si>
    <t>Description</t>
  </si>
  <si>
    <t>Weight</t>
  </si>
  <si>
    <t>Q1</t>
  </si>
  <si>
    <t>Q2</t>
  </si>
  <si>
    <t>Q3</t>
  </si>
  <si>
    <t>Q4</t>
  </si>
  <si>
    <t>0721</t>
  </si>
  <si>
    <t>Mining of uranium and thorium ores</t>
  </si>
  <si>
    <t>0729</t>
  </si>
  <si>
    <t>Mining of other non-ferrous metal ores</t>
  </si>
  <si>
    <t>0899</t>
  </si>
  <si>
    <t>Other mining and quarrying n.e.c.</t>
  </si>
  <si>
    <t>1010</t>
  </si>
  <si>
    <t>Processing and preserving of meat</t>
  </si>
  <si>
    <t>1103</t>
  </si>
  <si>
    <t>Manufacture of malt liquors and malt</t>
  </si>
  <si>
    <t>1104</t>
  </si>
  <si>
    <t>Manufacture of soft drinks; production of mineral waters and other bottled waters</t>
  </si>
  <si>
    <t>2394</t>
  </si>
  <si>
    <t>Manufacture of cement, lime and plaster</t>
  </si>
  <si>
    <t>Manufacture of basic precious and other non-ferrous metals</t>
  </si>
  <si>
    <t>3510</t>
  </si>
  <si>
    <t>Electric power generation, transmission and distribution</t>
  </si>
  <si>
    <t>3600</t>
  </si>
  <si>
    <t>Water collection, treatment and supply</t>
  </si>
  <si>
    <t>Table 2</t>
  </si>
  <si>
    <t xml:space="preserve">Table 2: Namibia Producer Price Index; NPPI Percentage Change Over Quarter (Dec 2015=100) </t>
  </si>
  <si>
    <t>B</t>
  </si>
  <si>
    <t>MINING AND QUARRYING</t>
  </si>
  <si>
    <t>C</t>
  </si>
  <si>
    <t>MANUFACTURING</t>
  </si>
  <si>
    <t>D</t>
  </si>
  <si>
    <t>E</t>
  </si>
  <si>
    <t>ELECTRICITY, GAS, STEAM AND AIR CONDITIONING SUPPLY</t>
  </si>
  <si>
    <t>WATER SUPPLY; SEWERAGE, WASTE MANAGEMENT AND REMEDIATION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</si>
</sst>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7" fontId="1" fillId="0" borderId="3" xfId="0" applyNumberFormat="1" applyFont="1" applyBorder="1" applyAlignment="1">
      <alignment horizontal="left" wrapText="1"/>
    </xf>
    <xf numFmtId="17" fontId="2" fillId="0" borderId="3" xfId="0" applyNumberFormat="1" applyFont="1" applyBorder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4" xfId="0" applyFont="1" applyBorder="1" applyAlignment="1">
      <alignment horizontal="left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7" fontId="3" fillId="0" borderId="0" xfId="0" applyNumberFormat="1" applyFont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7" fontId="2" fillId="0" borderId="0" xfId="0" applyNumberFormat="1" applyFont="1" applyAlignment="1">
      <alignment horizontal="left" wrapText="1"/>
    </xf>
    <xf numFmtId="17" fontId="2" fillId="0" borderId="0" xfId="0" applyNumberFormat="1" applyFont="1" applyAlignment="1">
      <alignment wrapText="1"/>
    </xf>
    <xf numFmtId="164" fontId="0" fillId="0" borderId="0" xfId="0" applyNumberFormat="1"/>
    <xf numFmtId="49" fontId="3" fillId="0" borderId="3" xfId="0" quotePrefix="1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7" fontId="2" fillId="0" borderId="4" xfId="0" applyNumberFormat="1" applyFont="1" applyBorder="1" applyAlignment="1">
      <alignment wrapText="1"/>
    </xf>
    <xf numFmtId="0" fontId="3" fillId="0" borderId="3" xfId="0" applyFont="1" applyBorder="1"/>
    <xf numFmtId="17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7" fontId="2" fillId="0" borderId="3" xfId="0" applyNumberFormat="1" applyFont="1" applyBorder="1"/>
    <xf numFmtId="17" fontId="2" fillId="0" borderId="3" xfId="0" applyNumberFormat="1" applyFont="1" applyBorder="1" applyAlignment="1">
      <alignment horizontal="left" wrapText="1"/>
    </xf>
    <xf numFmtId="2" fontId="3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wrapText="1"/>
    </xf>
    <xf numFmtId="49" fontId="2" fillId="0" borderId="3" xfId="0" quotePrefix="1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3" xfId="0" quotePrefix="1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/>
    <xf numFmtId="0" fontId="0" fillId="0" borderId="3" xfId="0" applyBorder="1"/>
    <xf numFmtId="0" fontId="2" fillId="0" borderId="13" xfId="0" applyFont="1" applyBorder="1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5\npcii\Price\PPI%202021\PPI%20system%20using%20Output%20weights%20up%20to%20Q4%202020%2026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"/>
      <sheetName val="Recruited Establishments"/>
      <sheetName val="Weights"/>
      <sheetName val="Establishment Turnover weights"/>
      <sheetName val="Product weights"/>
      <sheetName val="Imputation item level"/>
      <sheetName val="Imputation all industry"/>
      <sheetName val="Price data entry"/>
      <sheetName val="Price relative"/>
      <sheetName val="Price updated weights"/>
      <sheetName val="Index"/>
      <sheetName val="Quarterly index"/>
      <sheetName val="Table 1"/>
      <sheetName val="Annual"/>
      <sheetName val="graph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E11">
            <v>7.2818124325676497</v>
          </cell>
        </row>
        <row r="19">
          <cell r="E19">
            <v>6.7246116278958299</v>
          </cell>
        </row>
        <row r="25">
          <cell r="E25">
            <v>20.023595131208701</v>
          </cell>
        </row>
        <row r="64">
          <cell r="E64">
            <v>28.814302414107001</v>
          </cell>
        </row>
        <row r="78">
          <cell r="E78">
            <v>6.5150344542632999</v>
          </cell>
        </row>
        <row r="88">
          <cell r="E88">
            <v>3.1730643291985801</v>
          </cell>
        </row>
        <row r="97">
          <cell r="E97">
            <v>2.9385381295205302</v>
          </cell>
        </row>
        <row r="104">
          <cell r="E104">
            <v>7.3696049953874097</v>
          </cell>
        </row>
        <row r="114">
          <cell r="E114">
            <v>9.2821017979279503</v>
          </cell>
        </row>
        <row r="126">
          <cell r="E126">
            <v>4.0986975297439798</v>
          </cell>
        </row>
      </sheetData>
      <sheetData sheetId="10" refreshError="1"/>
      <sheetData sheetId="11" refreshError="1">
        <row r="6">
          <cell r="E6">
            <v>99.373198095213496</v>
          </cell>
          <cell r="F6">
            <v>84.830054931006501</v>
          </cell>
          <cell r="G6">
            <v>76.309283659267194</v>
          </cell>
          <cell r="H6">
            <v>72.058735377885995</v>
          </cell>
          <cell r="I6">
            <v>66.820113247005494</v>
          </cell>
          <cell r="J6">
            <v>61.285894160963601</v>
          </cell>
          <cell r="K6">
            <v>62.508446904205698</v>
          </cell>
          <cell r="L6">
            <v>61.541209587167103</v>
          </cell>
          <cell r="M6">
            <v>57.7365877394489</v>
          </cell>
          <cell r="N6">
            <v>57.998186797006397</v>
          </cell>
          <cell r="O6">
            <v>63.7528603578832</v>
          </cell>
          <cell r="P6">
            <v>80.539032921553897</v>
          </cell>
          <cell r="Q6">
            <v>54.076126194618503</v>
          </cell>
          <cell r="R6">
            <v>54.618901784773897</v>
          </cell>
          <cell r="S6">
            <v>67.210669197895299</v>
          </cell>
          <cell r="T6">
            <v>67.945930066967307</v>
          </cell>
          <cell r="U6">
            <v>83.686733667878499</v>
          </cell>
          <cell r="V6">
            <v>90.714954274079503</v>
          </cell>
          <cell r="W6">
            <v>93.904974382901102</v>
          </cell>
        </row>
        <row r="7">
          <cell r="E7">
            <v>111.21824421973299</v>
          </cell>
          <cell r="F7">
            <v>113.95229908642</v>
          </cell>
          <cell r="G7">
            <v>117.457973271832</v>
          </cell>
          <cell r="H7">
            <v>115.314109406702</v>
          </cell>
          <cell r="I7">
            <v>115.536769400682</v>
          </cell>
          <cell r="J7">
            <v>114.094938533164</v>
          </cell>
          <cell r="K7">
            <v>116.82685548121</v>
          </cell>
          <cell r="L7">
            <v>126.020381888762</v>
          </cell>
          <cell r="M7">
            <v>115.998812172768</v>
          </cell>
          <cell r="N7">
            <v>113.314306725051</v>
          </cell>
          <cell r="O7">
            <v>111.858046039795</v>
          </cell>
          <cell r="P7">
            <v>122.456065584776</v>
          </cell>
          <cell r="Q7">
            <v>127.71792771637899</v>
          </cell>
          <cell r="R7">
            <v>126.72975832264</v>
          </cell>
          <cell r="S7">
            <v>135.14155465477199</v>
          </cell>
          <cell r="T7">
            <v>134.90940683829601</v>
          </cell>
          <cell r="U7">
            <v>146.32229341178601</v>
          </cell>
          <cell r="V7">
            <v>176.61718396208499</v>
          </cell>
          <cell r="W7">
            <v>186.56658413796899</v>
          </cell>
          <cell r="X7">
            <v>173.813455763223</v>
          </cell>
        </row>
        <row r="8">
          <cell r="E8">
            <v>98.489307417569194</v>
          </cell>
          <cell r="F8">
            <v>97.963967438319102</v>
          </cell>
          <cell r="G8">
            <v>101.581953702752</v>
          </cell>
          <cell r="H8">
            <v>93.169205065518895</v>
          </cell>
          <cell r="I8">
            <v>88.085833834427106</v>
          </cell>
          <cell r="J8">
            <v>96.832914135472294</v>
          </cell>
          <cell r="K8">
            <v>80.999611269901806</v>
          </cell>
          <cell r="L8">
            <v>83.228251862735803</v>
          </cell>
          <cell r="M8">
            <v>81.951034441055796</v>
          </cell>
          <cell r="N8">
            <v>101.300278856381</v>
          </cell>
          <cell r="O8">
            <v>101.761020332759</v>
          </cell>
          <cell r="P8">
            <v>102.956689458162</v>
          </cell>
          <cell r="Q8">
            <v>97.081847072143802</v>
          </cell>
          <cell r="R8">
            <v>104.434750460172</v>
          </cell>
          <cell r="S8">
            <v>89.255144153992504</v>
          </cell>
          <cell r="T8">
            <v>87.775146755274804</v>
          </cell>
          <cell r="U8">
            <v>114.745916317218</v>
          </cell>
          <cell r="V8">
            <v>115.192731449596</v>
          </cell>
          <cell r="W8">
            <v>114.260279974619</v>
          </cell>
          <cell r="X8">
            <v>103.46832694724201</v>
          </cell>
        </row>
        <row r="10">
          <cell r="X10">
            <v>177.920913872635</v>
          </cell>
        </row>
        <row r="12">
          <cell r="E12">
            <v>100.19851569263101</v>
          </cell>
          <cell r="F12">
            <v>101.148223301231</v>
          </cell>
          <cell r="G12">
            <v>103.1653196467</v>
          </cell>
          <cell r="H12">
            <v>103.319200452237</v>
          </cell>
          <cell r="I12">
            <v>97.195667544540896</v>
          </cell>
          <cell r="J12">
            <v>97.838543380341207</v>
          </cell>
          <cell r="K12">
            <v>107.22259601406</v>
          </cell>
          <cell r="L12">
            <v>115.49522553594601</v>
          </cell>
          <cell r="M12">
            <v>112.600812413006</v>
          </cell>
          <cell r="N12">
            <v>112.12665290991499</v>
          </cell>
          <cell r="O12">
            <v>113.40193732043799</v>
          </cell>
          <cell r="P12">
            <v>118.536163455379</v>
          </cell>
          <cell r="Q12">
            <v>119.68778638388299</v>
          </cell>
          <cell r="R12">
            <v>118.033000477855</v>
          </cell>
          <cell r="S12">
            <v>119.091142203476</v>
          </cell>
          <cell r="T12">
            <v>119.860833476408</v>
          </cell>
          <cell r="U12">
            <v>119.768875237394</v>
          </cell>
          <cell r="V12">
            <v>118.97420713780301</v>
          </cell>
          <cell r="W12">
            <v>124.46475699258001</v>
          </cell>
          <cell r="X12">
            <v>124.727955859139</v>
          </cell>
        </row>
        <row r="13">
          <cell r="E13">
            <v>101.667627203333</v>
          </cell>
          <cell r="F13">
            <v>103.348500529684</v>
          </cell>
          <cell r="G13">
            <v>103.352105556181</v>
          </cell>
          <cell r="H13">
            <v>104.704862693281</v>
          </cell>
          <cell r="I13">
            <v>107.442169411406</v>
          </cell>
          <cell r="J13">
            <v>107.71341236862</v>
          </cell>
          <cell r="K13">
            <v>107.72040890208901</v>
          </cell>
          <cell r="L13">
            <v>106.85869382764599</v>
          </cell>
          <cell r="M13">
            <v>105.169985565502</v>
          </cell>
          <cell r="N13">
            <v>105.15768367508601</v>
          </cell>
          <cell r="O13">
            <v>105.158628982472</v>
          </cell>
          <cell r="P13">
            <v>106.16752407296801</v>
          </cell>
          <cell r="Q13">
            <v>108.14668135151101</v>
          </cell>
          <cell r="R13">
            <v>108.24966374637199</v>
          </cell>
          <cell r="S13">
            <v>108.246821334852</v>
          </cell>
          <cell r="T13">
            <v>108.65239539634101</v>
          </cell>
          <cell r="U13">
            <v>109.583442900649</v>
          </cell>
          <cell r="V13">
            <v>110.376821963862</v>
          </cell>
          <cell r="W13">
            <v>110.646834842331</v>
          </cell>
          <cell r="X13">
            <v>113.55946365256</v>
          </cell>
        </row>
        <row r="14">
          <cell r="E14">
            <v>100.488890003515</v>
          </cell>
          <cell r="F14">
            <v>101.46667001054399</v>
          </cell>
          <cell r="G14">
            <v>101.736345729257</v>
          </cell>
          <cell r="H14">
            <v>102.27569716668199</v>
          </cell>
          <cell r="I14">
            <v>103.980355056554</v>
          </cell>
          <cell r="J14">
            <v>107.389670836297</v>
          </cell>
          <cell r="K14">
            <v>107.389670836297</v>
          </cell>
          <cell r="L14">
            <v>107.389670836297</v>
          </cell>
          <cell r="M14">
            <v>108.105359176326</v>
          </cell>
          <cell r="N14">
            <v>109.53678279832999</v>
          </cell>
          <cell r="O14">
            <v>101.919098999662</v>
          </cell>
          <cell r="P14">
            <v>98.110245364840495</v>
          </cell>
          <cell r="Q14">
            <v>98.110245364840495</v>
          </cell>
          <cell r="R14">
            <v>98.110245364840495</v>
          </cell>
          <cell r="S14">
            <v>98.110245364840495</v>
          </cell>
          <cell r="T14">
            <v>98.110245364840495</v>
          </cell>
          <cell r="U14">
            <v>98.110245364840495</v>
          </cell>
          <cell r="V14">
            <v>98.110245364840495</v>
          </cell>
          <cell r="W14">
            <v>98.110245364840495</v>
          </cell>
          <cell r="X14">
            <v>98.110245364840495</v>
          </cell>
        </row>
        <row r="15">
          <cell r="E15">
            <v>111.34141027493401</v>
          </cell>
          <cell r="F15">
            <v>119.469186225892</v>
          </cell>
          <cell r="G15">
            <v>128.20903004939399</v>
          </cell>
          <cell r="H15">
            <v>140.017883065516</v>
          </cell>
          <cell r="I15">
            <v>147.63251089588999</v>
          </cell>
          <cell r="J15">
            <v>150.55915444728799</v>
          </cell>
          <cell r="K15">
            <v>152.35475067834699</v>
          </cell>
          <cell r="L15">
            <v>171.11620191294699</v>
          </cell>
          <cell r="M15">
            <v>159.00307722801</v>
          </cell>
          <cell r="N15">
            <v>162.41775014213701</v>
          </cell>
          <cell r="O15">
            <v>155.266386784996</v>
          </cell>
          <cell r="P15">
            <v>155.52468797012199</v>
          </cell>
          <cell r="Q15">
            <v>156.23674393545099</v>
          </cell>
          <cell r="R15">
            <v>166.13228007537401</v>
          </cell>
          <cell r="S15">
            <v>145.74544330313199</v>
          </cell>
          <cell r="T15">
            <v>147.18132909614701</v>
          </cell>
          <cell r="U15">
            <v>132.28046108396799</v>
          </cell>
          <cell r="V15">
            <v>131.06736477847099</v>
          </cell>
          <cell r="W15">
            <v>150.809244674696</v>
          </cell>
          <cell r="X15">
            <v>163.426269349834</v>
          </cell>
        </row>
        <row r="17">
          <cell r="E17">
            <v>100</v>
          </cell>
          <cell r="F17">
            <v>100</v>
          </cell>
          <cell r="G17">
            <v>82.384311027008394</v>
          </cell>
          <cell r="H17">
            <v>82.384311027008394</v>
          </cell>
          <cell r="I17">
            <v>82.384311027008394</v>
          </cell>
          <cell r="J17">
            <v>82.384311027008394</v>
          </cell>
          <cell r="K17">
            <v>148.11629107173599</v>
          </cell>
          <cell r="L17">
            <v>148.11629107173599</v>
          </cell>
          <cell r="M17">
            <v>148.11629107173599</v>
          </cell>
          <cell r="N17">
            <v>148.11629107173599</v>
          </cell>
          <cell r="O17">
            <v>152.46860485119601</v>
          </cell>
          <cell r="P17">
            <v>152.46860485119601</v>
          </cell>
          <cell r="Q17">
            <v>152.46860485119601</v>
          </cell>
          <cell r="R17">
            <v>152.46860485119601</v>
          </cell>
          <cell r="S17">
            <v>116.08291759848601</v>
          </cell>
          <cell r="T17">
            <v>116.08291759848601</v>
          </cell>
          <cell r="U17">
            <v>116.08291759848601</v>
          </cell>
          <cell r="V17">
            <v>116.08291759848601</v>
          </cell>
          <cell r="W17">
            <v>106.949939790126</v>
          </cell>
          <cell r="X17">
            <v>106.949939790126</v>
          </cell>
        </row>
        <row r="18">
          <cell r="D18">
            <v>100</v>
          </cell>
          <cell r="E18">
            <v>100</v>
          </cell>
          <cell r="F18">
            <v>110.097313089023</v>
          </cell>
          <cell r="G18">
            <v>110.097313089023</v>
          </cell>
          <cell r="H18">
            <v>110.097313089023</v>
          </cell>
          <cell r="I18">
            <v>110.097313089023</v>
          </cell>
          <cell r="J18">
            <v>122.525911513802</v>
          </cell>
          <cell r="K18">
            <v>122.525911513802</v>
          </cell>
          <cell r="L18">
            <v>122.525911513802</v>
          </cell>
          <cell r="M18">
            <v>122.525911513802</v>
          </cell>
          <cell r="N18">
            <v>135.99199636799099</v>
          </cell>
          <cell r="O18">
            <v>135.99199636799099</v>
          </cell>
          <cell r="P18">
            <v>135.99199636799099</v>
          </cell>
          <cell r="Q18">
            <v>135.99199636799099</v>
          </cell>
          <cell r="R18">
            <v>144.306791389816</v>
          </cell>
          <cell r="S18">
            <v>144.306791389816</v>
          </cell>
          <cell r="T18">
            <v>144.306791389816</v>
          </cell>
          <cell r="U18">
            <v>144.306791389816</v>
          </cell>
          <cell r="V18">
            <v>144.306791389816</v>
          </cell>
          <cell r="W18">
            <v>144.306791389816</v>
          </cell>
          <cell r="X18">
            <v>144.306791389816</v>
          </cell>
        </row>
      </sheetData>
      <sheetData sheetId="12" refreshError="1">
        <row r="3">
          <cell r="A3" t="str">
            <v>ISIC</v>
          </cell>
          <cell r="B3" t="str">
            <v>Description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workbookViewId="0">
      <pane xSplit="2" ySplit="1" topLeftCell="Z2" activePane="bottomRight" state="frozen"/>
      <selection pane="topRight"/>
      <selection pane="bottomLeft"/>
      <selection pane="bottomRight" activeCell="AI8" sqref="AI8"/>
    </sheetView>
  </sheetViews>
  <sheetFormatPr defaultColWidth="9" defaultRowHeight="14.5"/>
  <cols>
    <col min="2" max="2" width="46.54296875" customWidth="1"/>
    <col min="3" max="3" width="7.54296875" hidden="1" customWidth="1"/>
    <col min="4" max="8" width="9.1796875" hidden="1" customWidth="1"/>
    <col min="9" max="16" width="9" hidden="1" customWidth="1"/>
    <col min="17" max="17" width="9" customWidth="1"/>
  </cols>
  <sheetData>
    <row r="1" spans="1:36" ht="15.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6" ht="15.5">
      <c r="A2" s="24"/>
      <c r="B2" s="24"/>
      <c r="C2" s="24"/>
      <c r="D2" s="31">
        <v>42339</v>
      </c>
      <c r="E2" s="53">
        <v>2016</v>
      </c>
      <c r="F2" s="53"/>
      <c r="G2" s="53"/>
      <c r="H2" s="53"/>
      <c r="I2" s="53">
        <v>2017</v>
      </c>
      <c r="J2" s="53"/>
      <c r="K2" s="53"/>
      <c r="L2" s="53"/>
      <c r="M2" s="53">
        <v>2018</v>
      </c>
      <c r="N2" s="53"/>
      <c r="O2" s="53"/>
      <c r="P2" s="53"/>
      <c r="Q2" s="53">
        <v>2019</v>
      </c>
      <c r="R2" s="53"/>
      <c r="S2" s="53"/>
      <c r="T2" s="53"/>
      <c r="U2" s="53">
        <v>2020</v>
      </c>
      <c r="V2" s="53"/>
      <c r="W2" s="53"/>
      <c r="X2" s="53"/>
      <c r="Y2" s="52">
        <v>2021</v>
      </c>
      <c r="Z2" s="52"/>
      <c r="AA2" s="52"/>
      <c r="AB2" s="52"/>
      <c r="AC2" s="48">
        <v>2022</v>
      </c>
      <c r="AD2" s="49"/>
      <c r="AE2" s="50"/>
      <c r="AF2" s="51"/>
      <c r="AG2" s="48">
        <v>2023</v>
      </c>
      <c r="AH2" s="49"/>
      <c r="AI2" s="51"/>
    </row>
    <row r="3" spans="1:36" ht="15.5">
      <c r="A3" s="32" t="s">
        <v>1</v>
      </c>
      <c r="B3" s="3" t="s">
        <v>2</v>
      </c>
      <c r="C3" s="25" t="s">
        <v>3</v>
      </c>
      <c r="D3" s="33"/>
      <c r="E3" s="34" t="s">
        <v>4</v>
      </c>
      <c r="F3" s="34" t="s">
        <v>5</v>
      </c>
      <c r="G3" s="34" t="s">
        <v>6</v>
      </c>
      <c r="H3" s="34" t="s">
        <v>7</v>
      </c>
      <c r="I3" s="34" t="s">
        <v>4</v>
      </c>
      <c r="J3" s="34" t="s">
        <v>5</v>
      </c>
      <c r="K3" s="34" t="s">
        <v>6</v>
      </c>
      <c r="L3" s="34" t="s">
        <v>7</v>
      </c>
      <c r="M3" s="34" t="s">
        <v>4</v>
      </c>
      <c r="N3" s="34" t="s">
        <v>5</v>
      </c>
      <c r="O3" s="34" t="s">
        <v>6</v>
      </c>
      <c r="P3" s="34" t="s">
        <v>7</v>
      </c>
      <c r="Q3" s="34" t="s">
        <v>4</v>
      </c>
      <c r="R3" s="34" t="s">
        <v>5</v>
      </c>
      <c r="S3" s="34" t="s">
        <v>6</v>
      </c>
      <c r="T3" s="34" t="s">
        <v>7</v>
      </c>
      <c r="U3" s="34" t="s">
        <v>4</v>
      </c>
      <c r="V3" s="34" t="s">
        <v>5</v>
      </c>
      <c r="W3" s="34" t="s">
        <v>6</v>
      </c>
      <c r="X3" s="34" t="s">
        <v>7</v>
      </c>
      <c r="Y3" s="34" t="s">
        <v>4</v>
      </c>
      <c r="Z3" s="34" t="s">
        <v>5</v>
      </c>
      <c r="AA3" s="35" t="s">
        <v>6</v>
      </c>
      <c r="AB3" s="35" t="s">
        <v>7</v>
      </c>
      <c r="AC3" s="35" t="s">
        <v>4</v>
      </c>
      <c r="AD3" s="35" t="s">
        <v>5</v>
      </c>
      <c r="AE3" s="35" t="s">
        <v>6</v>
      </c>
      <c r="AF3" s="35" t="s">
        <v>7</v>
      </c>
      <c r="AG3" s="46" t="s">
        <v>4</v>
      </c>
      <c r="AH3" s="46" t="s">
        <v>5</v>
      </c>
      <c r="AI3" s="46" t="s">
        <v>6</v>
      </c>
    </row>
    <row r="4" spans="1:36" ht="15.5">
      <c r="A4" s="32" t="s">
        <v>29</v>
      </c>
      <c r="B4" s="3" t="s">
        <v>30</v>
      </c>
      <c r="C4" s="36">
        <v>34.030019191672167</v>
      </c>
      <c r="D4" s="20">
        <v>100</v>
      </c>
      <c r="E4" s="34">
        <v>101.19378671973203</v>
      </c>
      <c r="F4" s="34">
        <v>98.312972046884852</v>
      </c>
      <c r="G4" s="34">
        <v>99.311288596961845</v>
      </c>
      <c r="H4" s="34">
        <v>93.02795920343722</v>
      </c>
      <c r="I4" s="34">
        <v>88.959882472981619</v>
      </c>
      <c r="J4" s="34">
        <v>92.637608772838078</v>
      </c>
      <c r="K4" s="34">
        <v>84.122592536807971</v>
      </c>
      <c r="L4" s="34">
        <v>87.043691412043088</v>
      </c>
      <c r="M4" s="34">
        <v>83.497698952254709</v>
      </c>
      <c r="N4" s="34">
        <v>94.408480192100285</v>
      </c>
      <c r="O4" s="34">
        <v>95.623212587458355</v>
      </c>
      <c r="P4" s="34">
        <v>102.01295097659755</v>
      </c>
      <c r="Q4" s="34">
        <v>93.933337274936875</v>
      </c>
      <c r="R4" s="34">
        <v>98.180731151257604</v>
      </c>
      <c r="S4" s="34">
        <v>93.605554801055519</v>
      </c>
      <c r="T4" s="34">
        <v>92.846168192129838</v>
      </c>
      <c r="U4" s="34">
        <v>114.33956127796591</v>
      </c>
      <c r="V4" s="34">
        <v>122.09290403315407</v>
      </c>
      <c r="W4" s="34">
        <v>124.19293074735981</v>
      </c>
      <c r="X4" s="34">
        <v>109.11401834399548</v>
      </c>
      <c r="Y4" s="34">
        <v>111.03455405635709</v>
      </c>
      <c r="Z4" s="34">
        <v>103.60568972174353</v>
      </c>
      <c r="AA4" s="34">
        <v>102.05188635522843</v>
      </c>
      <c r="AB4" s="34">
        <v>122.34227324560466</v>
      </c>
      <c r="AC4" s="34">
        <v>128.45984748484275</v>
      </c>
      <c r="AD4" s="40">
        <v>132.1</v>
      </c>
      <c r="AE4" s="34">
        <v>130.53219392842814</v>
      </c>
      <c r="AF4" s="34">
        <v>136.40779991053208</v>
      </c>
      <c r="AG4" s="34">
        <v>125.82361712254794</v>
      </c>
      <c r="AH4" s="34">
        <v>149.10083100695994</v>
      </c>
      <c r="AI4" s="34">
        <v>131.02811028380745</v>
      </c>
      <c r="AJ4" s="47"/>
    </row>
    <row r="5" spans="1:36" ht="15.5">
      <c r="A5" s="16" t="s">
        <v>8</v>
      </c>
      <c r="B5" s="8" t="s">
        <v>9</v>
      </c>
      <c r="C5" s="26">
        <f>'[1]Price updated weights'!E11</f>
        <v>7.2818124325676497</v>
      </c>
      <c r="D5" s="7">
        <v>100</v>
      </c>
      <c r="E5" s="7">
        <f>'[1]Quarterly index'!E6</f>
        <v>99.373198095213496</v>
      </c>
      <c r="F5" s="7">
        <f>'[1]Quarterly index'!F6</f>
        <v>84.830054931006501</v>
      </c>
      <c r="G5" s="7">
        <f>'[1]Quarterly index'!G6</f>
        <v>76.309283659267194</v>
      </c>
      <c r="H5" s="7">
        <f>'[1]Quarterly index'!H6</f>
        <v>72.058735377885995</v>
      </c>
      <c r="I5" s="7">
        <f>'[1]Quarterly index'!I6</f>
        <v>66.820113247005494</v>
      </c>
      <c r="J5" s="7">
        <f>'[1]Quarterly index'!J6</f>
        <v>61.285894160963601</v>
      </c>
      <c r="K5" s="7">
        <f>'[1]Quarterly index'!K6</f>
        <v>62.508446904205698</v>
      </c>
      <c r="L5" s="7">
        <f>'[1]Quarterly index'!L6</f>
        <v>61.541209587167103</v>
      </c>
      <c r="M5" s="7">
        <f>'[1]Quarterly index'!M6</f>
        <v>57.7365877394489</v>
      </c>
      <c r="N5" s="7">
        <f>'[1]Quarterly index'!N6</f>
        <v>57.998186797006397</v>
      </c>
      <c r="O5" s="7">
        <f>'[1]Quarterly index'!O6</f>
        <v>63.7528603578832</v>
      </c>
      <c r="P5" s="7">
        <f>'[1]Quarterly index'!P6</f>
        <v>80.539032921553897</v>
      </c>
      <c r="Q5" s="7">
        <f>'[1]Quarterly index'!Q6</f>
        <v>54.076126194618503</v>
      </c>
      <c r="R5" s="7">
        <f>'[1]Quarterly index'!R6</f>
        <v>54.618901784773897</v>
      </c>
      <c r="S5" s="7">
        <f>'[1]Quarterly index'!S6</f>
        <v>67.210669197895299</v>
      </c>
      <c r="T5" s="7">
        <f>'[1]Quarterly index'!T6</f>
        <v>67.945930066967307</v>
      </c>
      <c r="U5" s="7">
        <f>'[1]Quarterly index'!U6</f>
        <v>83.686733667878499</v>
      </c>
      <c r="V5" s="7">
        <f>'[1]Quarterly index'!V6</f>
        <v>90.714954274079503</v>
      </c>
      <c r="W5" s="7">
        <f>'[1]Quarterly index'!W6</f>
        <v>93.904974382901102</v>
      </c>
      <c r="X5" s="7">
        <v>64.8899253169578</v>
      </c>
      <c r="Y5" s="11">
        <v>59.272565202427899</v>
      </c>
      <c r="Z5" s="11">
        <v>59.838142444215201</v>
      </c>
      <c r="AA5" s="12">
        <v>69.013138389409605</v>
      </c>
      <c r="AB5" s="12">
        <v>69.291260737534699</v>
      </c>
      <c r="AC5" s="12">
        <v>87.969186118120675</v>
      </c>
      <c r="AD5" s="12">
        <v>90.239455051549257</v>
      </c>
      <c r="AE5" s="12">
        <v>102.44783772773347</v>
      </c>
      <c r="AF5" s="12">
        <v>96.955982983023134</v>
      </c>
      <c r="AG5" s="12">
        <v>88.995840867034531</v>
      </c>
      <c r="AH5" s="12">
        <v>123.63184420801399</v>
      </c>
      <c r="AI5" s="12">
        <v>107.4434691796688</v>
      </c>
    </row>
    <row r="6" spans="1:36" ht="15.5">
      <c r="A6" s="16" t="s">
        <v>10</v>
      </c>
      <c r="B6" s="8" t="s">
        <v>11</v>
      </c>
      <c r="C6" s="26">
        <f>'[1]Price updated weights'!E19</f>
        <v>6.7246116278958299</v>
      </c>
      <c r="D6" s="7">
        <v>100</v>
      </c>
      <c r="E6" s="7">
        <f>'[1]Quarterly index'!E7</f>
        <v>111.21824421973299</v>
      </c>
      <c r="F6" s="7">
        <f>'[1]Quarterly index'!F7</f>
        <v>113.95229908642</v>
      </c>
      <c r="G6" s="7">
        <f>'[1]Quarterly index'!G7</f>
        <v>117.457973271832</v>
      </c>
      <c r="H6" s="7">
        <f>'[1]Quarterly index'!H7</f>
        <v>115.314109406702</v>
      </c>
      <c r="I6" s="7">
        <f>'[1]Quarterly index'!I7</f>
        <v>115.536769400682</v>
      </c>
      <c r="J6" s="7">
        <f>'[1]Quarterly index'!J7</f>
        <v>114.094938533164</v>
      </c>
      <c r="K6" s="7">
        <f>'[1]Quarterly index'!K7</f>
        <v>116.82685548121</v>
      </c>
      <c r="L6" s="7">
        <f>'[1]Quarterly index'!L7</f>
        <v>126.020381888762</v>
      </c>
      <c r="M6" s="7">
        <f>'[1]Quarterly index'!M7</f>
        <v>115.998812172768</v>
      </c>
      <c r="N6" s="7">
        <f>'[1]Quarterly index'!N7</f>
        <v>113.314306725051</v>
      </c>
      <c r="O6" s="7">
        <f>'[1]Quarterly index'!O7</f>
        <v>111.858046039795</v>
      </c>
      <c r="P6" s="7">
        <f>'[1]Quarterly index'!P7</f>
        <v>122.456065584776</v>
      </c>
      <c r="Q6" s="7">
        <f>'[1]Quarterly index'!Q7</f>
        <v>127.71792771637899</v>
      </c>
      <c r="R6" s="7">
        <f>'[1]Quarterly index'!R7</f>
        <v>126.72975832264</v>
      </c>
      <c r="S6" s="7">
        <f>'[1]Quarterly index'!S7</f>
        <v>135.14155465477199</v>
      </c>
      <c r="T6" s="7">
        <f>'[1]Quarterly index'!T7</f>
        <v>134.90940683829601</v>
      </c>
      <c r="U6" s="7">
        <f>'[1]Quarterly index'!U7</f>
        <v>146.32229341178601</v>
      </c>
      <c r="V6" s="7">
        <f>'[1]Quarterly index'!V7</f>
        <v>176.61718396208499</v>
      </c>
      <c r="W6" s="7">
        <f>'[1]Quarterly index'!W7</f>
        <v>186.56658413796899</v>
      </c>
      <c r="X6" s="7">
        <f>'[1]Quarterly index'!X7</f>
        <v>173.813455763223</v>
      </c>
      <c r="Y6" s="11">
        <v>155.103794439952</v>
      </c>
      <c r="Z6" s="11">
        <v>150.26657804449701</v>
      </c>
      <c r="AA6" s="12">
        <v>149.113623820535</v>
      </c>
      <c r="AB6" s="12">
        <v>172.94738604172201</v>
      </c>
      <c r="AC6" s="12">
        <v>185.23494994673288</v>
      </c>
      <c r="AD6" s="12">
        <v>187.18288522355843</v>
      </c>
      <c r="AE6" s="12">
        <v>184.72666724356273</v>
      </c>
      <c r="AF6" s="12">
        <v>190.31324792701506</v>
      </c>
      <c r="AG6" s="12">
        <v>194.06329704649113</v>
      </c>
      <c r="AH6" s="12">
        <v>209.96011067607205</v>
      </c>
      <c r="AI6" s="12">
        <v>209.08142775725591</v>
      </c>
    </row>
    <row r="7" spans="1:36" ht="15.5">
      <c r="A7" s="16" t="s">
        <v>12</v>
      </c>
      <c r="B7" s="8" t="s">
        <v>13</v>
      </c>
      <c r="C7" s="26">
        <f>'[1]Price updated weights'!E25</f>
        <v>20.023595131208701</v>
      </c>
      <c r="D7" s="7">
        <v>100</v>
      </c>
      <c r="E7" s="7">
        <f>'[1]Quarterly index'!E8</f>
        <v>98.489307417569194</v>
      </c>
      <c r="F7" s="7">
        <f>'[1]Quarterly index'!F8</f>
        <v>97.963967438319102</v>
      </c>
      <c r="G7" s="7">
        <f>'[1]Quarterly index'!G8</f>
        <v>101.581953702752</v>
      </c>
      <c r="H7" s="7">
        <f>'[1]Quarterly index'!H8</f>
        <v>93.169205065518895</v>
      </c>
      <c r="I7" s="7">
        <f>'[1]Quarterly index'!I8</f>
        <v>88.085833834427106</v>
      </c>
      <c r="J7" s="7">
        <f>'[1]Quarterly index'!J8</f>
        <v>96.832914135472294</v>
      </c>
      <c r="K7" s="7">
        <f>'[1]Quarterly index'!K8</f>
        <v>80.999611269901806</v>
      </c>
      <c r="L7" s="7">
        <f>'[1]Quarterly index'!L8</f>
        <v>83.228251862735803</v>
      </c>
      <c r="M7" s="7">
        <f>'[1]Quarterly index'!M8</f>
        <v>81.951034441055796</v>
      </c>
      <c r="N7" s="7">
        <f>'[1]Quarterly index'!N8</f>
        <v>101.300278856381</v>
      </c>
      <c r="O7" s="7">
        <f>'[1]Quarterly index'!O8</f>
        <v>101.761020332759</v>
      </c>
      <c r="P7" s="7">
        <f>'[1]Quarterly index'!P8</f>
        <v>102.956689458162</v>
      </c>
      <c r="Q7" s="7">
        <f>'[1]Quarterly index'!Q8</f>
        <v>97.081847072143802</v>
      </c>
      <c r="R7" s="7">
        <f>'[1]Quarterly index'!R8</f>
        <v>104.434750460172</v>
      </c>
      <c r="S7" s="7">
        <f>'[1]Quarterly index'!S8</f>
        <v>89.255144153992504</v>
      </c>
      <c r="T7" s="7">
        <f>'[1]Quarterly index'!T8</f>
        <v>87.775146755274804</v>
      </c>
      <c r="U7" s="7">
        <f>'[1]Quarterly index'!U8</f>
        <v>114.745916317218</v>
      </c>
      <c r="V7" s="7">
        <f>'[1]Quarterly index'!V8</f>
        <v>115.192731449596</v>
      </c>
      <c r="W7" s="7">
        <f>'[1]Quarterly index'!W8</f>
        <v>114.260279974619</v>
      </c>
      <c r="X7" s="7">
        <f>'[1]Quarterly index'!X8</f>
        <v>103.46832694724201</v>
      </c>
      <c r="Y7" s="11">
        <v>115.058435238879</v>
      </c>
      <c r="Z7" s="11">
        <v>103.85193509841299</v>
      </c>
      <c r="AA7" s="12">
        <v>98.261860598268996</v>
      </c>
      <c r="AB7" s="12">
        <v>124.63995216891099</v>
      </c>
      <c r="AC7" s="12">
        <v>124.11771450235921</v>
      </c>
      <c r="AD7" s="12">
        <v>128.8930139374211</v>
      </c>
      <c r="AE7" s="12">
        <v>132.33581235726234</v>
      </c>
      <c r="AF7" s="12">
        <v>156.78853022775581</v>
      </c>
      <c r="AG7" s="12">
        <v>130.04572409678937</v>
      </c>
      <c r="AH7" s="12">
        <v>137.92428486005932</v>
      </c>
      <c r="AI7" s="12">
        <v>113.39195098503943</v>
      </c>
    </row>
    <row r="8" spans="1:36" ht="15.5">
      <c r="A8" s="37" t="s">
        <v>31</v>
      </c>
      <c r="B8" s="38" t="s">
        <v>32</v>
      </c>
      <c r="C8" s="26">
        <v>52.589181480655888</v>
      </c>
      <c r="D8" s="20">
        <v>100</v>
      </c>
      <c r="E8" s="20">
        <v>107.35044168609456</v>
      </c>
      <c r="F8" s="20">
        <v>103.48148096367349</v>
      </c>
      <c r="G8" s="20">
        <v>105.18257365579957</v>
      </c>
      <c r="H8" s="20">
        <v>107.1034027735372</v>
      </c>
      <c r="I8" s="20">
        <v>103.32952877103673</v>
      </c>
      <c r="J8" s="20">
        <v>111.24270928684969</v>
      </c>
      <c r="K8" s="20">
        <v>111.23180068917635</v>
      </c>
      <c r="L8" s="20">
        <v>118.10747885383246</v>
      </c>
      <c r="M8" s="20">
        <v>110.39445361007932</v>
      </c>
      <c r="N8" s="20">
        <v>115.18204401397547</v>
      </c>
      <c r="O8" s="20">
        <v>117.14577524788315</v>
      </c>
      <c r="P8" s="20">
        <v>117.96276376820281</v>
      </c>
      <c r="Q8" s="20">
        <v>129.07238516198703</v>
      </c>
      <c r="R8" s="20">
        <v>137.85311741997222</v>
      </c>
      <c r="S8" s="20">
        <v>138.60663205573331</v>
      </c>
      <c r="T8" s="20">
        <v>134.96074732983413</v>
      </c>
      <c r="U8" s="20">
        <v>138.10787882953102</v>
      </c>
      <c r="V8" s="20">
        <v>140.83547780775973</v>
      </c>
      <c r="W8" s="20">
        <v>149.3746525057974</v>
      </c>
      <c r="X8" s="20">
        <v>153.11439918143265</v>
      </c>
      <c r="Y8" s="21">
        <v>146.89878084477232</v>
      </c>
      <c r="Z8" s="21">
        <v>153.77947849036249</v>
      </c>
      <c r="AA8" s="22">
        <v>156.14099146020308</v>
      </c>
      <c r="AB8" s="22">
        <v>168.93758530019329</v>
      </c>
      <c r="AC8" s="22">
        <v>169.67905430782048</v>
      </c>
      <c r="AD8" s="22">
        <v>171.6773142862927</v>
      </c>
      <c r="AE8" s="22">
        <v>175.69180657349025</v>
      </c>
      <c r="AF8" s="22">
        <v>176.63948820711607</v>
      </c>
      <c r="AG8" s="22">
        <v>181.38288559841735</v>
      </c>
      <c r="AH8" s="22">
        <v>184.61015205498174</v>
      </c>
      <c r="AI8" s="22">
        <v>186.30626205886824</v>
      </c>
    </row>
    <row r="9" spans="1:36" ht="15.5">
      <c r="A9" s="16" t="s">
        <v>14</v>
      </c>
      <c r="B9" s="8" t="s">
        <v>15</v>
      </c>
      <c r="C9" s="26">
        <f>'[1]Price updated weights'!E64</f>
        <v>28.814302414107001</v>
      </c>
      <c r="D9" s="7">
        <v>100</v>
      </c>
      <c r="E9" s="7">
        <v>115.75308438429199</v>
      </c>
      <c r="F9" s="7">
        <v>104.553612699721</v>
      </c>
      <c r="G9" s="7">
        <v>105.056706576262</v>
      </c>
      <c r="H9" s="7">
        <v>105.743468997823</v>
      </c>
      <c r="I9" s="7">
        <v>100.03447550274799</v>
      </c>
      <c r="J9" s="7">
        <v>111.0491208286</v>
      </c>
      <c r="K9" s="7">
        <v>110.074366345321</v>
      </c>
      <c r="L9" s="7">
        <v>116.496135330786</v>
      </c>
      <c r="M9" s="7">
        <v>107.217192079173</v>
      </c>
      <c r="N9" s="7">
        <v>113.841071733588</v>
      </c>
      <c r="O9" s="7">
        <v>118.783051564194</v>
      </c>
      <c r="P9" s="7">
        <v>119.87885549748199</v>
      </c>
      <c r="Q9" s="7">
        <v>111.038633721799</v>
      </c>
      <c r="R9" s="7">
        <v>110.266679023994</v>
      </c>
      <c r="S9" s="7">
        <v>114.877444714549</v>
      </c>
      <c r="T9" s="7">
        <v>110.612523446957</v>
      </c>
      <c r="U9" s="7">
        <v>117.080198350543</v>
      </c>
      <c r="V9" s="7">
        <v>118.391036297585</v>
      </c>
      <c r="W9" s="7">
        <v>133.632419211837</v>
      </c>
      <c r="X9" s="7">
        <f>'[1]Quarterly index'!X10</f>
        <v>177.920913872635</v>
      </c>
      <c r="Y9" s="11">
        <v>162.52767316377401</v>
      </c>
      <c r="Z9" s="11">
        <v>173.24102765593301</v>
      </c>
      <c r="AA9" s="12">
        <v>174.880467373866</v>
      </c>
      <c r="AB9" s="12">
        <v>180.41445411401199</v>
      </c>
      <c r="AC9" s="12">
        <v>183.5903401548527</v>
      </c>
      <c r="AD9" s="12">
        <v>188.19674136728517</v>
      </c>
      <c r="AE9" s="12">
        <v>193.915801743939</v>
      </c>
      <c r="AF9" s="12">
        <v>190.37348905502768</v>
      </c>
      <c r="AG9" s="12">
        <v>197.4360740501119</v>
      </c>
      <c r="AH9" s="12">
        <v>207.02806088251054</v>
      </c>
      <c r="AI9" s="12">
        <v>204.29124195784516</v>
      </c>
    </row>
    <row r="10" spans="1:36" ht="15.5">
      <c r="A10" s="17" t="s">
        <v>16</v>
      </c>
      <c r="B10" s="8" t="s">
        <v>17</v>
      </c>
      <c r="C10" s="26">
        <f>'[1]Price updated weights'!E78</f>
        <v>6.5150344542632999</v>
      </c>
      <c r="D10" s="7">
        <v>100</v>
      </c>
      <c r="E10" s="7">
        <f>'[1]Quarterly index'!E12</f>
        <v>100.19851569263101</v>
      </c>
      <c r="F10" s="7">
        <f>'[1]Quarterly index'!F12</f>
        <v>101.148223301231</v>
      </c>
      <c r="G10" s="7">
        <f>'[1]Quarterly index'!G12</f>
        <v>103.1653196467</v>
      </c>
      <c r="H10" s="7">
        <f>'[1]Quarterly index'!H12</f>
        <v>103.319200452237</v>
      </c>
      <c r="I10" s="7">
        <f>'[1]Quarterly index'!I12</f>
        <v>97.195667544540896</v>
      </c>
      <c r="J10" s="7">
        <f>'[1]Quarterly index'!J12</f>
        <v>97.838543380341207</v>
      </c>
      <c r="K10" s="7">
        <f>'[1]Quarterly index'!K12</f>
        <v>107.22259601406</v>
      </c>
      <c r="L10" s="7">
        <f>'[1]Quarterly index'!L12</f>
        <v>115.49522553594601</v>
      </c>
      <c r="M10" s="7">
        <f>'[1]Quarterly index'!M12</f>
        <v>112.600812413006</v>
      </c>
      <c r="N10" s="7">
        <f>'[1]Quarterly index'!N12</f>
        <v>112.12665290991499</v>
      </c>
      <c r="O10" s="7">
        <f>'[1]Quarterly index'!O12</f>
        <v>113.40193732043799</v>
      </c>
      <c r="P10" s="7">
        <f>'[1]Quarterly index'!P12</f>
        <v>118.536163455379</v>
      </c>
      <c r="Q10" s="7">
        <f>'[1]Quarterly index'!Q12</f>
        <v>119.68778638388299</v>
      </c>
      <c r="R10" s="7">
        <f>'[1]Quarterly index'!R12</f>
        <v>118.033000477855</v>
      </c>
      <c r="S10" s="7">
        <f>'[1]Quarterly index'!S12</f>
        <v>119.091142203476</v>
      </c>
      <c r="T10" s="7">
        <f>'[1]Quarterly index'!T12</f>
        <v>119.860833476408</v>
      </c>
      <c r="U10" s="7">
        <f>'[1]Quarterly index'!U12</f>
        <v>119.768875237394</v>
      </c>
      <c r="V10" s="7">
        <f>'[1]Quarterly index'!V12</f>
        <v>118.97420713780301</v>
      </c>
      <c r="W10" s="7">
        <f>'[1]Quarterly index'!W12</f>
        <v>124.46475699258001</v>
      </c>
      <c r="X10" s="7">
        <f>'[1]Quarterly index'!X12</f>
        <v>124.727955859139</v>
      </c>
      <c r="Y10" s="11">
        <v>124.810622723865</v>
      </c>
      <c r="Z10" s="11">
        <v>124.816603059752</v>
      </c>
      <c r="AA10" s="12">
        <v>124.818732451168</v>
      </c>
      <c r="AB10" s="12">
        <v>131.21342452069101</v>
      </c>
      <c r="AC10" s="12">
        <v>131.22674285324376</v>
      </c>
      <c r="AD10" s="12">
        <v>133.27393675522637</v>
      </c>
      <c r="AE10" s="12">
        <v>135.2118443416484</v>
      </c>
      <c r="AF10" s="12">
        <v>136.42236031157668</v>
      </c>
      <c r="AG10" s="12">
        <v>136.42236031157668</v>
      </c>
      <c r="AH10" s="12">
        <v>136.42236031157668</v>
      </c>
      <c r="AI10" s="12">
        <v>152.81064259470497</v>
      </c>
    </row>
    <row r="11" spans="1:36" ht="28" customHeight="1">
      <c r="A11" s="17" t="s">
        <v>18</v>
      </c>
      <c r="B11" s="39" t="s">
        <v>19</v>
      </c>
      <c r="C11" s="26">
        <f>'[1]Price updated weights'!E88</f>
        <v>3.1730643291985801</v>
      </c>
      <c r="D11" s="7">
        <v>100</v>
      </c>
      <c r="E11" s="7">
        <f>'[1]Quarterly index'!E13</f>
        <v>101.667627203333</v>
      </c>
      <c r="F11" s="7">
        <f>'[1]Quarterly index'!F13</f>
        <v>103.348500529684</v>
      </c>
      <c r="G11" s="7">
        <f>'[1]Quarterly index'!G13</f>
        <v>103.352105556181</v>
      </c>
      <c r="H11" s="7">
        <f>'[1]Quarterly index'!H13</f>
        <v>104.704862693281</v>
      </c>
      <c r="I11" s="7">
        <f>'[1]Quarterly index'!I13</f>
        <v>107.442169411406</v>
      </c>
      <c r="J11" s="7">
        <f>'[1]Quarterly index'!J13</f>
        <v>107.71341236862</v>
      </c>
      <c r="K11" s="7">
        <f>'[1]Quarterly index'!K13</f>
        <v>107.72040890208901</v>
      </c>
      <c r="L11" s="7">
        <f>'[1]Quarterly index'!L13</f>
        <v>106.85869382764599</v>
      </c>
      <c r="M11" s="7">
        <f>'[1]Quarterly index'!M13</f>
        <v>105.169985565502</v>
      </c>
      <c r="N11" s="7">
        <f>'[1]Quarterly index'!N13</f>
        <v>105.15768367508601</v>
      </c>
      <c r="O11" s="7">
        <f>'[1]Quarterly index'!O13</f>
        <v>105.158628982472</v>
      </c>
      <c r="P11" s="7">
        <f>'[1]Quarterly index'!P13</f>
        <v>106.16752407296801</v>
      </c>
      <c r="Q11" s="7">
        <f>'[1]Quarterly index'!Q13</f>
        <v>108.14668135151101</v>
      </c>
      <c r="R11" s="7">
        <f>'[1]Quarterly index'!R13</f>
        <v>108.24966374637199</v>
      </c>
      <c r="S11" s="7">
        <f>'[1]Quarterly index'!S13</f>
        <v>108.246821334852</v>
      </c>
      <c r="T11" s="7">
        <f>'[1]Quarterly index'!T13</f>
        <v>108.65239539634101</v>
      </c>
      <c r="U11" s="7">
        <f>'[1]Quarterly index'!U13</f>
        <v>109.583442900649</v>
      </c>
      <c r="V11" s="7">
        <f>'[1]Quarterly index'!V13</f>
        <v>110.376821963862</v>
      </c>
      <c r="W11" s="7">
        <f>'[1]Quarterly index'!W13</f>
        <v>110.646834842331</v>
      </c>
      <c r="X11" s="7">
        <f>'[1]Quarterly index'!X13</f>
        <v>113.55946365256</v>
      </c>
      <c r="Y11" s="11">
        <v>115.424297761444</v>
      </c>
      <c r="Z11" s="11">
        <v>115.424297761444</v>
      </c>
      <c r="AA11" s="12">
        <v>115.424297761444</v>
      </c>
      <c r="AB11" s="12">
        <v>118.62731665164701</v>
      </c>
      <c r="AC11" s="12">
        <v>124.62895756856544</v>
      </c>
      <c r="AD11" s="12">
        <v>125.32985411443254</v>
      </c>
      <c r="AE11" s="12">
        <v>124.73393521478526</v>
      </c>
      <c r="AF11" s="12">
        <v>133.73194232898527</v>
      </c>
      <c r="AG11" s="12">
        <v>133.73194232898527</v>
      </c>
      <c r="AH11" s="12">
        <v>133.73194232898527</v>
      </c>
      <c r="AI11" s="12">
        <v>142.48843772662065</v>
      </c>
    </row>
    <row r="12" spans="1:36" ht="15.5">
      <c r="A12" s="17" t="s">
        <v>20</v>
      </c>
      <c r="B12" s="39" t="s">
        <v>21</v>
      </c>
      <c r="C12" s="26">
        <f>'[1]Price updated weights'!E97</f>
        <v>2.9385381295205302</v>
      </c>
      <c r="D12" s="7">
        <v>100</v>
      </c>
      <c r="E12" s="7">
        <f>'[1]Quarterly index'!E14</f>
        <v>100.488890003515</v>
      </c>
      <c r="F12" s="7">
        <f>'[1]Quarterly index'!F14</f>
        <v>101.46667001054399</v>
      </c>
      <c r="G12" s="7">
        <f>'[1]Quarterly index'!G14</f>
        <v>101.736345729257</v>
      </c>
      <c r="H12" s="7">
        <f>'[1]Quarterly index'!H14</f>
        <v>102.27569716668199</v>
      </c>
      <c r="I12" s="7">
        <f>'[1]Quarterly index'!I14</f>
        <v>103.980355056554</v>
      </c>
      <c r="J12" s="7">
        <f>'[1]Quarterly index'!J14</f>
        <v>107.389670836297</v>
      </c>
      <c r="K12" s="7">
        <f>'[1]Quarterly index'!K14</f>
        <v>107.389670836297</v>
      </c>
      <c r="L12" s="7">
        <f>'[1]Quarterly index'!L14</f>
        <v>107.389670836297</v>
      </c>
      <c r="M12" s="7">
        <f>'[1]Quarterly index'!M14</f>
        <v>108.105359176326</v>
      </c>
      <c r="N12" s="7">
        <f>'[1]Quarterly index'!N14</f>
        <v>109.53678279832999</v>
      </c>
      <c r="O12" s="7">
        <f>'[1]Quarterly index'!O14</f>
        <v>101.919098999662</v>
      </c>
      <c r="P12" s="7">
        <f>'[1]Quarterly index'!P14</f>
        <v>98.110245364840495</v>
      </c>
      <c r="Q12" s="7">
        <f>'[1]Quarterly index'!Q14</f>
        <v>98.110245364840495</v>
      </c>
      <c r="R12" s="7">
        <f>'[1]Quarterly index'!R14</f>
        <v>98.110245364840495</v>
      </c>
      <c r="S12" s="7">
        <f>'[1]Quarterly index'!S14</f>
        <v>98.110245364840495</v>
      </c>
      <c r="T12" s="7">
        <f>'[1]Quarterly index'!T14</f>
        <v>98.110245364840495</v>
      </c>
      <c r="U12" s="7">
        <f>'[1]Quarterly index'!U14</f>
        <v>98.110245364840495</v>
      </c>
      <c r="V12" s="7">
        <f>'[1]Quarterly index'!V14</f>
        <v>98.110245364840495</v>
      </c>
      <c r="W12" s="7">
        <f>'[1]Quarterly index'!W14</f>
        <v>98.110245364840495</v>
      </c>
      <c r="X12" s="7">
        <f>'[1]Quarterly index'!X14</f>
        <v>98.110245364840495</v>
      </c>
      <c r="Y12" s="11">
        <v>98.928713447742098</v>
      </c>
      <c r="Z12" s="11">
        <v>99.747181530643701</v>
      </c>
      <c r="AA12" s="12">
        <v>100.56564961354501</v>
      </c>
      <c r="AB12" s="12">
        <v>100.56564961354501</v>
      </c>
      <c r="AC12" s="12">
        <v>95.836492915300838</v>
      </c>
      <c r="AD12" s="12">
        <v>88.975593318191045</v>
      </c>
      <c r="AE12" s="12">
        <v>89.276777256255514</v>
      </c>
      <c r="AF12" s="12">
        <v>89.897705941294774</v>
      </c>
      <c r="AG12" s="12">
        <v>90.686620662219141</v>
      </c>
      <c r="AH12" s="12">
        <v>92.264450104067876</v>
      </c>
      <c r="AI12" s="12">
        <v>99.711428783320045</v>
      </c>
    </row>
    <row r="13" spans="1:36" ht="27" customHeight="1">
      <c r="A13" s="8">
        <v>2420</v>
      </c>
      <c r="B13" s="39" t="s">
        <v>22</v>
      </c>
      <c r="C13" s="26">
        <f>'[1]Price updated weights'!E104</f>
        <v>7.3696049953874097</v>
      </c>
      <c r="D13" s="7">
        <v>100</v>
      </c>
      <c r="E13" s="7">
        <f>'[1]Quarterly index'!E15</f>
        <v>111.34141027493401</v>
      </c>
      <c r="F13" s="7">
        <f>'[1]Quarterly index'!F15</f>
        <v>119.469186225892</v>
      </c>
      <c r="G13" s="7">
        <f>'[1]Quarterly index'!G15</f>
        <v>128.20903004939399</v>
      </c>
      <c r="H13" s="7">
        <f>'[1]Quarterly index'!H15</f>
        <v>140.017883065516</v>
      </c>
      <c r="I13" s="7">
        <f>'[1]Quarterly index'!I15</f>
        <v>147.63251089588999</v>
      </c>
      <c r="J13" s="7">
        <f>'[1]Quarterly index'!J15</f>
        <v>150.55915444728799</v>
      </c>
      <c r="K13" s="7">
        <f>'[1]Quarterly index'!K15</f>
        <v>152.35475067834699</v>
      </c>
      <c r="L13" s="7">
        <f>'[1]Quarterly index'!L15</f>
        <v>171.11620191294699</v>
      </c>
      <c r="M13" s="7">
        <f>'[1]Quarterly index'!M15</f>
        <v>159.00307722801</v>
      </c>
      <c r="N13" s="7">
        <f>'[1]Quarterly index'!N15</f>
        <v>162.41775014213701</v>
      </c>
      <c r="O13" s="7">
        <f>'[1]Quarterly index'!O15</f>
        <v>155.266386784996</v>
      </c>
      <c r="P13" s="7">
        <f>'[1]Quarterly index'!P15</f>
        <v>155.52468797012199</v>
      </c>
      <c r="Q13" s="7">
        <f>'[1]Quarterly index'!Q15</f>
        <v>156.23674393545099</v>
      </c>
      <c r="R13" s="7">
        <f>'[1]Quarterly index'!R15</f>
        <v>166.13228007537401</v>
      </c>
      <c r="S13" s="7">
        <f>'[1]Quarterly index'!S15</f>
        <v>145.74544330313199</v>
      </c>
      <c r="T13" s="7">
        <f>'[1]Quarterly index'!T15</f>
        <v>147.18132909614701</v>
      </c>
      <c r="U13" s="7">
        <f>'[1]Quarterly index'!U15</f>
        <v>132.28046108396799</v>
      </c>
      <c r="V13" s="7">
        <f>'[1]Quarterly index'!V15</f>
        <v>131.06736477847099</v>
      </c>
      <c r="W13" s="7">
        <f>'[1]Quarterly index'!W15</f>
        <v>150.809244674696</v>
      </c>
      <c r="X13" s="7">
        <f>'[1]Quarterly index'!X15</f>
        <v>163.426269349834</v>
      </c>
      <c r="Y13" s="11">
        <v>176.79153457051899</v>
      </c>
      <c r="Z13" s="11">
        <v>182.99871135387801</v>
      </c>
      <c r="AA13" s="12">
        <v>194.47509333827699</v>
      </c>
      <c r="AB13" s="12">
        <v>247.77306436214101</v>
      </c>
      <c r="AC13" s="12">
        <v>239.24929183724143</v>
      </c>
      <c r="AD13" s="12">
        <v>233.37810803312061</v>
      </c>
      <c r="AE13" s="12">
        <v>236.72182613637065</v>
      </c>
      <c r="AF13" s="12">
        <v>247.00904526524914</v>
      </c>
      <c r="AG13" s="12">
        <v>250.99074696384596</v>
      </c>
      <c r="AH13" s="12">
        <v>244.43080018083756</v>
      </c>
      <c r="AI13" s="12">
        <v>247.94840488732325</v>
      </c>
    </row>
    <row r="14" spans="1:36" ht="27" customHeight="1">
      <c r="A14" s="38" t="s">
        <v>33</v>
      </c>
      <c r="B14" s="41" t="s">
        <v>35</v>
      </c>
      <c r="C14" s="2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1"/>
      <c r="Z14" s="11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6" ht="31">
      <c r="A15" s="17" t="s">
        <v>23</v>
      </c>
      <c r="B15" s="39" t="s">
        <v>24</v>
      </c>
      <c r="C15" s="26">
        <f>'[1]Price updated weights'!E114</f>
        <v>9.2821017979279503</v>
      </c>
      <c r="D15" s="7">
        <v>100</v>
      </c>
      <c r="E15" s="7">
        <f>'[1]Quarterly index'!E17</f>
        <v>100</v>
      </c>
      <c r="F15" s="7">
        <f>'[1]Quarterly index'!F17</f>
        <v>100</v>
      </c>
      <c r="G15" s="7">
        <f>'[1]Quarterly index'!G17</f>
        <v>82.384311027008394</v>
      </c>
      <c r="H15" s="7">
        <f>'[1]Quarterly index'!H17</f>
        <v>82.384311027008394</v>
      </c>
      <c r="I15" s="7">
        <f>'[1]Quarterly index'!I17</f>
        <v>82.384311027008394</v>
      </c>
      <c r="J15" s="7">
        <f>'[1]Quarterly index'!J17</f>
        <v>82.384311027008394</v>
      </c>
      <c r="K15" s="7">
        <f>'[1]Quarterly index'!K17</f>
        <v>148.11629107173599</v>
      </c>
      <c r="L15" s="7">
        <f>'[1]Quarterly index'!L17</f>
        <v>148.11629107173599</v>
      </c>
      <c r="M15" s="7">
        <f>'[1]Quarterly index'!M17</f>
        <v>148.11629107173599</v>
      </c>
      <c r="N15" s="7">
        <f>'[1]Quarterly index'!N17</f>
        <v>148.11629107173599</v>
      </c>
      <c r="O15" s="7">
        <f>'[1]Quarterly index'!O17</f>
        <v>152.46860485119601</v>
      </c>
      <c r="P15" s="7">
        <f>'[1]Quarterly index'!P17</f>
        <v>152.46860485119601</v>
      </c>
      <c r="Q15" s="7">
        <f>'[1]Quarterly index'!Q17</f>
        <v>152.46860485119601</v>
      </c>
      <c r="R15" s="7">
        <f>'[1]Quarterly index'!R17</f>
        <v>152.46860485119601</v>
      </c>
      <c r="S15" s="7">
        <f>'[1]Quarterly index'!S17</f>
        <v>116.08291759848601</v>
      </c>
      <c r="T15" s="7">
        <f>'[1]Quarterly index'!T17</f>
        <v>116.08291759848601</v>
      </c>
      <c r="U15" s="7">
        <f>'[1]Quarterly index'!U17</f>
        <v>116.08291759848601</v>
      </c>
      <c r="V15" s="7">
        <f>'[1]Quarterly index'!V17</f>
        <v>116.08291759848601</v>
      </c>
      <c r="W15" s="7">
        <f>'[1]Quarterly index'!W17</f>
        <v>106.949939790126</v>
      </c>
      <c r="X15" s="7">
        <f>'[1]Quarterly index'!X17</f>
        <v>106.949939790126</v>
      </c>
      <c r="Y15" s="11">
        <v>107.42588451172701</v>
      </c>
      <c r="Z15" s="11">
        <v>107.901829233328</v>
      </c>
      <c r="AA15" s="12">
        <v>108.377773954929</v>
      </c>
      <c r="AB15" s="12">
        <v>111.033696815981</v>
      </c>
      <c r="AC15" s="12">
        <v>111.03369681598024</v>
      </c>
      <c r="AD15" s="12">
        <v>111.03369681598025</v>
      </c>
      <c r="AE15" s="12">
        <v>110.75423965903046</v>
      </c>
      <c r="AF15" s="12">
        <v>110.19532534513085</v>
      </c>
      <c r="AG15" s="12">
        <v>110.19532534513088</v>
      </c>
      <c r="AH15" s="12">
        <v>110.19532534513088</v>
      </c>
      <c r="AI15" s="12">
        <v>120.3243455138191</v>
      </c>
    </row>
    <row r="16" spans="1:36" ht="31">
      <c r="A16" s="42" t="s">
        <v>34</v>
      </c>
      <c r="B16" s="43" t="s">
        <v>36</v>
      </c>
      <c r="C16" s="2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1"/>
      <c r="Z16" s="11"/>
      <c r="AA16" s="12"/>
      <c r="AB16" s="12"/>
      <c r="AC16" s="12"/>
      <c r="AD16" s="12"/>
      <c r="AE16" s="12"/>
      <c r="AF16" s="12"/>
      <c r="AG16" s="12"/>
      <c r="AH16" s="45"/>
      <c r="AI16" s="45"/>
    </row>
    <row r="17" spans="1:35" ht="15.5">
      <c r="A17" s="17" t="s">
        <v>25</v>
      </c>
      <c r="B17" s="39" t="s">
        <v>26</v>
      </c>
      <c r="C17" s="26">
        <f>'[1]Price updated weights'!E126</f>
        <v>4.0986975297439798</v>
      </c>
      <c r="D17" s="7">
        <f>'[1]Quarterly index'!D18</f>
        <v>100</v>
      </c>
      <c r="E17" s="7">
        <f>'[1]Quarterly index'!E18</f>
        <v>100</v>
      </c>
      <c r="F17" s="7">
        <f>'[1]Quarterly index'!F18</f>
        <v>110.097313089023</v>
      </c>
      <c r="G17" s="7">
        <f>'[1]Quarterly index'!G18</f>
        <v>110.097313089023</v>
      </c>
      <c r="H17" s="7">
        <f>'[1]Quarterly index'!H18</f>
        <v>110.097313089023</v>
      </c>
      <c r="I17" s="7">
        <f>'[1]Quarterly index'!I18</f>
        <v>110.097313089023</v>
      </c>
      <c r="J17" s="7">
        <f>'[1]Quarterly index'!J18</f>
        <v>122.525911513802</v>
      </c>
      <c r="K17" s="7">
        <f>'[1]Quarterly index'!K18</f>
        <v>122.525911513802</v>
      </c>
      <c r="L17" s="7">
        <f>'[1]Quarterly index'!L18</f>
        <v>122.525911513802</v>
      </c>
      <c r="M17" s="7">
        <f>'[1]Quarterly index'!M18</f>
        <v>122.525911513802</v>
      </c>
      <c r="N17" s="7">
        <f>'[1]Quarterly index'!N18</f>
        <v>135.99199636799099</v>
      </c>
      <c r="O17" s="7">
        <f>'[1]Quarterly index'!O18</f>
        <v>135.99199636799099</v>
      </c>
      <c r="P17" s="7">
        <f>'[1]Quarterly index'!P18</f>
        <v>135.99199636799099</v>
      </c>
      <c r="Q17" s="7">
        <f>'[1]Quarterly index'!Q18</f>
        <v>135.99199636799099</v>
      </c>
      <c r="R17" s="7">
        <f>'[1]Quarterly index'!R18</f>
        <v>144.306791389816</v>
      </c>
      <c r="S17" s="7">
        <f>'[1]Quarterly index'!S18</f>
        <v>144.306791389816</v>
      </c>
      <c r="T17" s="7">
        <f>'[1]Quarterly index'!T18</f>
        <v>144.306791389816</v>
      </c>
      <c r="U17" s="7">
        <f>'[1]Quarterly index'!U18</f>
        <v>144.306791389816</v>
      </c>
      <c r="V17" s="7">
        <f>'[1]Quarterly index'!V18</f>
        <v>144.306791389816</v>
      </c>
      <c r="W17" s="7">
        <f>'[1]Quarterly index'!W18</f>
        <v>144.306791389816</v>
      </c>
      <c r="X17" s="7">
        <f>'[1]Quarterly index'!X18</f>
        <v>144.306791389816</v>
      </c>
      <c r="Y17" s="11">
        <v>144.306791389816</v>
      </c>
      <c r="Z17" s="11">
        <v>144.306791389816</v>
      </c>
      <c r="AA17" s="12">
        <v>144.306791389816</v>
      </c>
      <c r="AB17" s="12">
        <v>144.30679138981699</v>
      </c>
      <c r="AC17" s="12">
        <v>144.30679138981642</v>
      </c>
      <c r="AD17" s="12">
        <v>144.30679138981642</v>
      </c>
      <c r="AE17" s="12">
        <v>144.30679138981642</v>
      </c>
      <c r="AF17" s="12">
        <v>144.30679138981642</v>
      </c>
      <c r="AG17" s="12">
        <v>144.30679138981642</v>
      </c>
      <c r="AH17" s="12">
        <v>144.30679138981642</v>
      </c>
      <c r="AI17" s="12">
        <v>144.30679138981642</v>
      </c>
    </row>
    <row r="22" spans="1:35">
      <c r="J22" s="15"/>
      <c r="O22" s="15"/>
    </row>
  </sheetData>
  <mergeCells count="8">
    <mergeCell ref="AG2:AI2"/>
    <mergeCell ref="AC2:AF2"/>
    <mergeCell ref="Y2:AB2"/>
    <mergeCell ref="E2:H2"/>
    <mergeCell ref="I2:L2"/>
    <mergeCell ref="M2:P2"/>
    <mergeCell ref="Q2:T2"/>
    <mergeCell ref="U2:X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8"/>
  <sheetViews>
    <sheetView tabSelected="1" workbookViewId="0">
      <pane xSplit="2" ySplit="3" topLeftCell="U4" activePane="bottomRight" state="frozen"/>
      <selection pane="topRight" activeCell="C1" sqref="C1"/>
      <selection pane="bottomLeft" activeCell="A4" sqref="A4"/>
      <selection pane="bottomRight" activeCell="AD13" sqref="AD13"/>
    </sheetView>
  </sheetViews>
  <sheetFormatPr defaultColWidth="9" defaultRowHeight="14.5"/>
  <cols>
    <col min="2" max="2" width="45.54296875" customWidth="1"/>
    <col min="3" max="11" width="9" customWidth="1"/>
    <col min="23" max="23" width="8.7265625" customWidth="1"/>
  </cols>
  <sheetData>
    <row r="1" spans="1:30" ht="19" thickBot="1">
      <c r="A1" s="1" t="s">
        <v>27</v>
      </c>
      <c r="B1" s="58" t="s">
        <v>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10"/>
      <c r="O1" s="10"/>
      <c r="P1" s="10"/>
      <c r="Q1" s="10"/>
      <c r="R1" s="10"/>
      <c r="S1" s="4"/>
    </row>
    <row r="2" spans="1:30" ht="19" thickBot="1">
      <c r="A2" s="2" t="s">
        <v>1</v>
      </c>
      <c r="B2" s="23" t="s">
        <v>2</v>
      </c>
      <c r="C2" s="44"/>
      <c r="D2" s="61">
        <v>2017</v>
      </c>
      <c r="E2" s="61"/>
      <c r="F2" s="61"/>
      <c r="G2" s="62"/>
      <c r="H2" s="63">
        <v>2018</v>
      </c>
      <c r="I2" s="61"/>
      <c r="J2" s="61"/>
      <c r="K2" s="62"/>
      <c r="L2" s="63">
        <v>2019</v>
      </c>
      <c r="M2" s="61"/>
      <c r="N2" s="61"/>
      <c r="O2" s="62"/>
      <c r="P2" s="63">
        <v>2020</v>
      </c>
      <c r="Q2" s="61"/>
      <c r="R2" s="61"/>
      <c r="S2" s="62"/>
      <c r="T2" s="54">
        <v>2021</v>
      </c>
      <c r="U2" s="55"/>
      <c r="V2" s="55"/>
      <c r="W2" s="57"/>
      <c r="X2" s="54">
        <v>2022</v>
      </c>
      <c r="Y2" s="55"/>
      <c r="Z2" s="55"/>
      <c r="AA2" s="56"/>
      <c r="AB2" s="64">
        <v>2023</v>
      </c>
      <c r="AC2" s="65"/>
      <c r="AD2" s="66"/>
    </row>
    <row r="3" spans="1:30" ht="18.5">
      <c r="A3" s="1" t="str">
        <f>'[1]Table 1'!A3</f>
        <v>ISIC</v>
      </c>
      <c r="B3" s="5" t="str">
        <f>'[1]Table 1'!B3</f>
        <v>Description</v>
      </c>
      <c r="C3" s="25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4</v>
      </c>
      <c r="I3" s="34" t="s">
        <v>5</v>
      </c>
      <c r="J3" s="34" t="s">
        <v>6</v>
      </c>
      <c r="K3" s="34" t="s">
        <v>7</v>
      </c>
      <c r="L3" s="34" t="s">
        <v>4</v>
      </c>
      <c r="M3" s="34" t="s">
        <v>5</v>
      </c>
      <c r="N3" s="34" t="s">
        <v>6</v>
      </c>
      <c r="O3" s="34" t="s">
        <v>7</v>
      </c>
      <c r="P3" s="34" t="s">
        <v>4</v>
      </c>
      <c r="Q3" s="34" t="s">
        <v>5</v>
      </c>
      <c r="R3" s="34" t="s">
        <v>6</v>
      </c>
      <c r="S3" s="34" t="s">
        <v>7</v>
      </c>
      <c r="T3" s="34" t="s">
        <v>4</v>
      </c>
      <c r="U3" s="34" t="s">
        <v>5</v>
      </c>
      <c r="V3" s="35" t="s">
        <v>6</v>
      </c>
      <c r="W3" s="35" t="s">
        <v>7</v>
      </c>
      <c r="X3" s="35" t="s">
        <v>4</v>
      </c>
      <c r="Y3" s="35" t="s">
        <v>5</v>
      </c>
      <c r="Z3" s="35" t="s">
        <v>6</v>
      </c>
      <c r="AA3" s="35" t="s">
        <v>7</v>
      </c>
      <c r="AB3" s="46" t="s">
        <v>4</v>
      </c>
      <c r="AC3" s="46" t="s">
        <v>5</v>
      </c>
      <c r="AD3" s="46" t="s">
        <v>6</v>
      </c>
    </row>
    <row r="4" spans="1:30" ht="15.5">
      <c r="A4" s="13" t="s">
        <v>29</v>
      </c>
      <c r="B4" s="14" t="s">
        <v>30</v>
      </c>
      <c r="C4" s="34">
        <v>34.030019191672167</v>
      </c>
      <c r="D4" s="34">
        <v>-12.089580440974729</v>
      </c>
      <c r="E4" s="34">
        <v>-5.7727512004623662</v>
      </c>
      <c r="F4" s="34">
        <v>-15.294027773413191</v>
      </c>
      <c r="G4" s="34">
        <v>-6.4327626260267579</v>
      </c>
      <c r="H4" s="34">
        <v>-6.1400525370363965</v>
      </c>
      <c r="I4" s="34">
        <v>1.91161175544228</v>
      </c>
      <c r="J4" s="34">
        <v>13.671262028233699</v>
      </c>
      <c r="K4" s="34">
        <v>17.197408935351461</v>
      </c>
      <c r="L4" s="34">
        <v>12.49811486260171</v>
      </c>
      <c r="M4" s="34">
        <v>3.9956696172649231</v>
      </c>
      <c r="N4" s="34">
        <v>-2.1100083670138758</v>
      </c>
      <c r="O4" s="34">
        <v>-8.9859010024821515</v>
      </c>
      <c r="P4" s="34">
        <v>21.72415523074767</v>
      </c>
      <c r="Q4" s="34">
        <v>24.35526055011475</v>
      </c>
      <c r="R4" s="34">
        <v>32.676881207865421</v>
      </c>
      <c r="S4" s="34">
        <v>17.521294059440365</v>
      </c>
      <c r="T4" s="34">
        <v>-2.8905194183613787</v>
      </c>
      <c r="U4" s="34">
        <v>-15.141923650526294</v>
      </c>
      <c r="V4" s="34">
        <v>-17.827942588110687</v>
      </c>
      <c r="W4" s="34">
        <v>12.123332182584875</v>
      </c>
      <c r="X4" s="34">
        <v>15.693577172058724</v>
      </c>
      <c r="Y4" s="40">
        <v>27.541648886861992</v>
      </c>
      <c r="Z4" s="40">
        <v>27.907673821984758</v>
      </c>
      <c r="AA4" s="40">
        <v>11.496865549237071</v>
      </c>
      <c r="AB4" s="40">
        <v>-2.0521823853215011</v>
      </c>
      <c r="AC4" s="40">
        <v>12.869667681271707</v>
      </c>
      <c r="AD4" s="40">
        <v>0.37991880811505041</v>
      </c>
    </row>
    <row r="5" spans="1:30" ht="15.5">
      <c r="A5" s="16" t="s">
        <v>8</v>
      </c>
      <c r="B5" s="6" t="s">
        <v>9</v>
      </c>
      <c r="C5" s="34">
        <f>'[1]Price updated weights'!E11</f>
        <v>7.2818124325676497</v>
      </c>
      <c r="D5" s="7">
        <v>-32.758415218777202</v>
      </c>
      <c r="E5" s="7">
        <v>-27.754503741853899</v>
      </c>
      <c r="F5" s="7">
        <v>-18.085396813164198</v>
      </c>
      <c r="G5" s="7">
        <v>-14.595767932317401</v>
      </c>
      <c r="H5" s="7">
        <v>-13.593998971505201</v>
      </c>
      <c r="I5" s="7">
        <v>-5.3645417252494996</v>
      </c>
      <c r="J5" s="7">
        <v>1.9907924693515899</v>
      </c>
      <c r="K5" s="7">
        <v>30.870084390327399</v>
      </c>
      <c r="L5" s="7">
        <v>-6.3399339797308301</v>
      </c>
      <c r="M5" s="7">
        <v>-5.82653561922554</v>
      </c>
      <c r="N5" s="7">
        <v>5.4237705110034797</v>
      </c>
      <c r="O5" s="7">
        <v>-15.636024419181201</v>
      </c>
      <c r="P5" s="7">
        <v>54.757264539793802</v>
      </c>
      <c r="Q5" s="7">
        <v>66.087107777344798</v>
      </c>
      <c r="R5" s="7">
        <v>39.7173625907621</v>
      </c>
      <c r="S5" s="7">
        <v>-4.4977009616286399</v>
      </c>
      <c r="T5" s="11">
        <v>-29.1732839787263</v>
      </c>
      <c r="U5" s="11">
        <v>-34.037179511302497</v>
      </c>
      <c r="V5" s="11">
        <v>-26.507473280376001</v>
      </c>
      <c r="W5" s="11">
        <v>6.7827715921668501</v>
      </c>
      <c r="X5" s="11">
        <v>48.414676870636356</v>
      </c>
      <c r="Y5" s="11">
        <v>50.805909684907249</v>
      </c>
      <c r="Z5" s="11">
        <v>48.446861160938937</v>
      </c>
      <c r="AA5" s="11">
        <v>39.925269003659992</v>
      </c>
      <c r="AB5" s="11">
        <v>1.1670617794909504</v>
      </c>
      <c r="AC5" s="11">
        <v>37.004200809268326</v>
      </c>
      <c r="AD5" s="11">
        <v>4.8762683163814131</v>
      </c>
    </row>
    <row r="6" spans="1:30" ht="15.5">
      <c r="A6" s="16" t="s">
        <v>10</v>
      </c>
      <c r="B6" s="6" t="s">
        <v>11</v>
      </c>
      <c r="C6" s="34">
        <f>'[1]Price updated weights'!E19</f>
        <v>6.7246116278958299</v>
      </c>
      <c r="D6" s="7">
        <v>3.8829287508060402</v>
      </c>
      <c r="E6" s="7">
        <v>0.125174698437135</v>
      </c>
      <c r="F6" s="7">
        <v>-0.53731370722778105</v>
      </c>
      <c r="G6" s="7">
        <v>9.2844427599920696</v>
      </c>
      <c r="H6" s="7">
        <v>0.39990972093333699</v>
      </c>
      <c r="I6" s="7">
        <v>-0.68419495040637901</v>
      </c>
      <c r="J6" s="7">
        <v>-4.25313976050208</v>
      </c>
      <c r="K6" s="7">
        <v>-2.8283649442771801</v>
      </c>
      <c r="L6" s="7">
        <v>10.1027892649079</v>
      </c>
      <c r="M6" s="7">
        <v>11.8391507527296</v>
      </c>
      <c r="N6" s="7">
        <v>20.815229158118999</v>
      </c>
      <c r="O6" s="7">
        <v>10.1696401840532</v>
      </c>
      <c r="P6" s="7">
        <v>14.566761321653701</v>
      </c>
      <c r="Q6" s="7">
        <v>39.365202222225697</v>
      </c>
      <c r="R6" s="7">
        <v>38.052714144487801</v>
      </c>
      <c r="S6" s="7">
        <v>28.837165499925302</v>
      </c>
      <c r="T6" s="11">
        <v>6.0014785330437803</v>
      </c>
      <c r="U6" s="11">
        <v>-14.919616158779601</v>
      </c>
      <c r="V6" s="11">
        <v>-20.074849143262</v>
      </c>
      <c r="W6" s="11">
        <v>-0.498275416996947</v>
      </c>
      <c r="X6" s="11">
        <v>19.426446410017292</v>
      </c>
      <c r="Y6" s="11">
        <v>24.567210925725732</v>
      </c>
      <c r="Z6" s="11">
        <v>23.883158701776239</v>
      </c>
      <c r="AA6" s="11">
        <v>10.041124230177218</v>
      </c>
      <c r="AB6" s="11">
        <v>4.7660266608957897</v>
      </c>
      <c r="AC6" s="11">
        <v>12.16843378886378</v>
      </c>
      <c r="AD6" s="11">
        <v>13.184214752048405</v>
      </c>
    </row>
    <row r="7" spans="1:30" ht="15.5">
      <c r="A7" s="16" t="s">
        <v>12</v>
      </c>
      <c r="B7" s="6" t="s">
        <v>13</v>
      </c>
      <c r="C7" s="34">
        <f>'[1]Price updated weights'!E25</f>
        <v>20.023595131208701</v>
      </c>
      <c r="D7" s="7">
        <v>-10.563048777502299</v>
      </c>
      <c r="E7" s="7">
        <v>-1.1545605312064899</v>
      </c>
      <c r="F7" s="7">
        <v>-20.261809979632499</v>
      </c>
      <c r="G7" s="7">
        <v>-10.6697842874073</v>
      </c>
      <c r="H7" s="7">
        <v>-6.9645698136919698</v>
      </c>
      <c r="I7" s="7">
        <v>4.6134775151547096</v>
      </c>
      <c r="J7" s="7">
        <v>25.6314922224471</v>
      </c>
      <c r="K7" s="7">
        <v>23.704015348013499</v>
      </c>
      <c r="L7" s="7">
        <v>18.463235680046299</v>
      </c>
      <c r="M7" s="7">
        <v>3.0942378828337</v>
      </c>
      <c r="N7" s="7">
        <v>-12.289456353594201</v>
      </c>
      <c r="O7" s="7">
        <v>-14.745562219205301</v>
      </c>
      <c r="P7" s="7">
        <v>18.195027987001701</v>
      </c>
      <c r="Q7" s="7">
        <v>10.301150662994599</v>
      </c>
      <c r="R7" s="7">
        <v>28.0153441660289</v>
      </c>
      <c r="S7" s="7">
        <v>17.878842442406601</v>
      </c>
      <c r="T7" s="11">
        <v>0.27235733670613599</v>
      </c>
      <c r="U7" s="11">
        <v>-9.84506245183141</v>
      </c>
      <c r="V7" s="11">
        <v>-14.001733043104499</v>
      </c>
      <c r="W7" s="11">
        <v>20.4619383016257</v>
      </c>
      <c r="X7" s="11">
        <v>7.8736332930928512</v>
      </c>
      <c r="Y7" s="11">
        <v>24.112289111684149</v>
      </c>
      <c r="Z7" s="11">
        <v>34.676680811388707</v>
      </c>
      <c r="AA7" s="11">
        <v>25.793156607823533</v>
      </c>
      <c r="AB7" s="11">
        <v>4.7761188789191493</v>
      </c>
      <c r="AC7" s="11">
        <v>7.0067962931047418</v>
      </c>
      <c r="AD7" s="11">
        <v>-14.314992317484581</v>
      </c>
    </row>
    <row r="8" spans="1:30" ht="15.5">
      <c r="A8" s="18" t="s">
        <v>31</v>
      </c>
      <c r="B8" s="19" t="s">
        <v>32</v>
      </c>
      <c r="C8" s="34">
        <v>52.589181480655888</v>
      </c>
      <c r="D8" s="20">
        <v>-3.745595129282691</v>
      </c>
      <c r="E8" s="20">
        <v>7.5001133061680179</v>
      </c>
      <c r="F8" s="20">
        <v>5.7511684902979567</v>
      </c>
      <c r="G8" s="20">
        <v>10.274254407735882</v>
      </c>
      <c r="H8" s="20">
        <v>6.8372757749601618</v>
      </c>
      <c r="I8" s="20">
        <v>3.541207106856632</v>
      </c>
      <c r="J8" s="20">
        <v>5.3168019595696876</v>
      </c>
      <c r="K8" s="20">
        <v>-0.12252829967587786</v>
      </c>
      <c r="L8" s="20">
        <v>16.919266268466188</v>
      </c>
      <c r="M8" s="20">
        <v>19.682819140842795</v>
      </c>
      <c r="N8" s="20">
        <v>18.319787258600243</v>
      </c>
      <c r="O8" s="20">
        <v>14.409617932513356</v>
      </c>
      <c r="P8" s="20">
        <v>7.0003305944988767</v>
      </c>
      <c r="Q8" s="20">
        <v>2.163433401873462</v>
      </c>
      <c r="R8" s="20">
        <v>7.768762785993033</v>
      </c>
      <c r="S8" s="20">
        <v>13.451060557061311</v>
      </c>
      <c r="T8" s="21">
        <v>6.3652429461262443</v>
      </c>
      <c r="U8" s="21">
        <v>9.1908664521813961</v>
      </c>
      <c r="V8" s="21">
        <v>4.5297772017532054</v>
      </c>
      <c r="W8" s="21">
        <v>10.334224738726888</v>
      </c>
      <c r="X8" s="21">
        <v>15.507462575281707</v>
      </c>
      <c r="Y8" s="21">
        <v>11.63863733420834</v>
      </c>
      <c r="Z8" s="21">
        <v>12.521257185862211</v>
      </c>
      <c r="AA8" s="21">
        <v>4.5590227261961331</v>
      </c>
      <c r="AB8" s="21">
        <v>6.8976287841424124</v>
      </c>
      <c r="AC8" s="21">
        <v>7.5332246560672331</v>
      </c>
      <c r="AD8" s="21">
        <v>6.0365748769881833</v>
      </c>
    </row>
    <row r="9" spans="1:30" ht="15.5">
      <c r="A9" s="16" t="s">
        <v>14</v>
      </c>
      <c r="B9" s="6" t="s">
        <v>15</v>
      </c>
      <c r="C9" s="34">
        <f>'[1]Price updated weights'!E64</f>
        <v>28.814302414107001</v>
      </c>
      <c r="D9" s="7">
        <v>-13.5794298399508</v>
      </c>
      <c r="E9" s="7">
        <v>6.2126099339423897</v>
      </c>
      <c r="F9" s="7">
        <v>4.7761441725916898</v>
      </c>
      <c r="G9" s="7">
        <v>10.168633992123</v>
      </c>
      <c r="H9" s="7">
        <v>7.1802411521889402</v>
      </c>
      <c r="I9" s="7">
        <v>2.5141584950476998</v>
      </c>
      <c r="J9" s="7">
        <v>7.9116378390522897</v>
      </c>
      <c r="K9" s="7">
        <v>2.9037187861135298</v>
      </c>
      <c r="L9" s="7">
        <v>3.5642060461754799</v>
      </c>
      <c r="M9" s="7">
        <v>-3.1398094335921098</v>
      </c>
      <c r="N9" s="7">
        <v>-3.2880169335725098</v>
      </c>
      <c r="O9" s="7">
        <v>-7.7297468449051898</v>
      </c>
      <c r="P9" s="7">
        <v>5.4409572832831499</v>
      </c>
      <c r="Q9" s="7">
        <v>7.3679168952048899</v>
      </c>
      <c r="R9" s="7">
        <v>16.326072140523401</v>
      </c>
      <c r="S9" s="7">
        <v>60.9</v>
      </c>
      <c r="T9" s="11">
        <v>38.817387955868803</v>
      </c>
      <c r="U9" s="11">
        <v>46.329513680814699</v>
      </c>
      <c r="V9" s="11">
        <v>30.8667974472881</v>
      </c>
      <c r="W9" s="11">
        <v>1.4014879909857001</v>
      </c>
      <c r="X9" s="11">
        <v>12.959434280373003</v>
      </c>
      <c r="Y9" s="11">
        <v>8.6328936705773742</v>
      </c>
      <c r="Z9" s="11">
        <v>10.884768697111809</v>
      </c>
      <c r="AA9" s="11">
        <v>5.5200870628248708</v>
      </c>
      <c r="AB9" s="11">
        <v>7.5416461909601367</v>
      </c>
      <c r="AC9" s="11">
        <v>10.006187874674268</v>
      </c>
      <c r="AD9" s="11">
        <v>5.3504872323951531</v>
      </c>
    </row>
    <row r="10" spans="1:30" ht="15.5">
      <c r="A10" s="17" t="s">
        <v>16</v>
      </c>
      <c r="B10" s="6" t="s">
        <v>17</v>
      </c>
      <c r="C10" s="34">
        <f>'[1]Price updated weights'!E78</f>
        <v>6.5150344542632999</v>
      </c>
      <c r="D10" s="7">
        <v>-2.99689883361272</v>
      </c>
      <c r="E10" s="7">
        <v>-3.27210880514748</v>
      </c>
      <c r="F10" s="7">
        <v>3.9327909623652499</v>
      </c>
      <c r="G10" s="7">
        <v>11.784861894414099</v>
      </c>
      <c r="H10" s="7">
        <v>15.849620932337499</v>
      </c>
      <c r="I10" s="7">
        <v>14.6037635434022</v>
      </c>
      <c r="J10" s="7">
        <v>5.76309615332113</v>
      </c>
      <c r="K10" s="7">
        <v>2.63295552289908</v>
      </c>
      <c r="L10" s="7">
        <v>6.2938923965159104</v>
      </c>
      <c r="M10" s="7">
        <v>5.2675678927870102</v>
      </c>
      <c r="N10" s="7">
        <v>5.0168498153275003</v>
      </c>
      <c r="O10" s="7">
        <v>1.11752395422162</v>
      </c>
      <c r="P10" s="7">
        <v>6.77503160186603E-2</v>
      </c>
      <c r="Q10" s="7">
        <v>0.79740975501594802</v>
      </c>
      <c r="R10" s="7">
        <v>4.5121867921315699</v>
      </c>
      <c r="S10" s="7">
        <v>4.0606445338030603</v>
      </c>
      <c r="T10" s="11">
        <v>4.2095640261112797</v>
      </c>
      <c r="U10" s="11">
        <v>4.910640770383</v>
      </c>
      <c r="V10" s="11">
        <v>0.28439814381278</v>
      </c>
      <c r="W10" s="11">
        <v>5.1996912936473896</v>
      </c>
      <c r="X10" s="11">
        <v>5.1406843338756829</v>
      </c>
      <c r="Y10" s="11">
        <v>6.7758082563949671</v>
      </c>
      <c r="Z10" s="11">
        <v>8.3265641994452011</v>
      </c>
      <c r="AA10" s="11">
        <v>3.9698192543282005</v>
      </c>
      <c r="AB10" s="11">
        <v>3.9592672540408813</v>
      </c>
      <c r="AC10" s="11">
        <v>2.3623700424883367</v>
      </c>
      <c r="AD10" s="11">
        <v>13.01572235682886</v>
      </c>
    </row>
    <row r="11" spans="1:30" ht="28" customHeight="1">
      <c r="A11" s="17" t="s">
        <v>18</v>
      </c>
      <c r="B11" s="9" t="s">
        <v>19</v>
      </c>
      <c r="C11" s="34">
        <f>'[1]Price updated weights'!E88</f>
        <v>3.1730643291985801</v>
      </c>
      <c r="D11" s="7">
        <v>5.6798239192935496</v>
      </c>
      <c r="E11" s="7">
        <v>4.2234883104879497</v>
      </c>
      <c r="F11" s="7">
        <v>4.2266224983038398</v>
      </c>
      <c r="G11" s="7">
        <v>2.05704976728207</v>
      </c>
      <c r="H11" s="7">
        <v>-2.1147970655764299</v>
      </c>
      <c r="I11" s="7">
        <v>-2.3727116589602399</v>
      </c>
      <c r="J11" s="7">
        <v>-2.3781750791022298</v>
      </c>
      <c r="K11" s="7">
        <v>-0.64680722730180695</v>
      </c>
      <c r="L11" s="7">
        <v>2.8303662589692902</v>
      </c>
      <c r="M11" s="7">
        <v>2.9403272906237001</v>
      </c>
      <c r="N11" s="7">
        <v>2.9366989492556099</v>
      </c>
      <c r="O11" s="7">
        <v>2.3405192360570899</v>
      </c>
      <c r="P11" s="7">
        <v>1.32853040997909</v>
      </c>
      <c r="Q11" s="7">
        <v>1.96504833721561</v>
      </c>
      <c r="R11" s="7">
        <v>2.2000000000000002</v>
      </c>
      <c r="S11" s="7">
        <v>4.5163001131440597</v>
      </c>
      <c r="T11" s="11">
        <v>5.3300523383726501</v>
      </c>
      <c r="U11" s="11">
        <v>4.5729490193464697</v>
      </c>
      <c r="V11" s="11">
        <v>4.3177583217098903</v>
      </c>
      <c r="W11" s="11">
        <v>4.4627306576511501</v>
      </c>
      <c r="X11" s="11">
        <v>7.9746292467338407</v>
      </c>
      <c r="Y11" s="11">
        <v>8.5818640832980435</v>
      </c>
      <c r="Z11" s="11">
        <v>8.0655785947097485</v>
      </c>
      <c r="AA11" s="11">
        <v>12.732839369278494</v>
      </c>
      <c r="AB11" s="11">
        <v>7.3040687638037554</v>
      </c>
      <c r="AC11" s="11">
        <v>6.7039798888469164</v>
      </c>
      <c r="AD11" s="11">
        <v>14.233899123973814</v>
      </c>
    </row>
    <row r="12" spans="1:30" ht="15.5">
      <c r="A12" s="17" t="s">
        <v>20</v>
      </c>
      <c r="B12" s="9" t="s">
        <v>21</v>
      </c>
      <c r="C12" s="34">
        <f>'[1]Price updated weights'!E97</f>
        <v>2.9385381295205302</v>
      </c>
      <c r="D12" s="7">
        <v>3.4744786741273401</v>
      </c>
      <c r="E12" s="7">
        <v>5.8373856411549001</v>
      </c>
      <c r="F12" s="7">
        <v>5.5568391674745401</v>
      </c>
      <c r="G12" s="7">
        <v>5.00018461011366</v>
      </c>
      <c r="H12" s="7">
        <v>3.9670994752115298</v>
      </c>
      <c r="I12" s="7">
        <v>1.9993654373944301</v>
      </c>
      <c r="J12" s="7">
        <v>-5.0941322326752898</v>
      </c>
      <c r="K12" s="7">
        <v>-8.6408919956576806</v>
      </c>
      <c r="L12" s="7">
        <v>-9.24571537215148</v>
      </c>
      <c r="M12" s="7">
        <v>-10.4316898320146</v>
      </c>
      <c r="N12" s="7">
        <v>-3.7371343273292399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1">
        <v>0.83423304045156499</v>
      </c>
      <c r="U12" s="11">
        <v>1.66846608090314</v>
      </c>
      <c r="V12" s="11">
        <v>2.5026991213544099</v>
      </c>
      <c r="W12" s="11">
        <v>2.5026991213544099</v>
      </c>
      <c r="X12" s="11">
        <v>-3.1257057983218886</v>
      </c>
      <c r="Y12" s="11">
        <v>-10.798889800353422</v>
      </c>
      <c r="Z12" s="11">
        <v>-11.225376060981873</v>
      </c>
      <c r="AA12" s="11">
        <v>-10.607939901194342</v>
      </c>
      <c r="AB12" s="11">
        <v>-5.3736025770820817</v>
      </c>
      <c r="AC12" s="11">
        <v>3.6963583643835278</v>
      </c>
      <c r="AD12" s="11">
        <v>11.687979615475413</v>
      </c>
    </row>
    <row r="13" spans="1:30" ht="31">
      <c r="A13" s="8">
        <v>2420</v>
      </c>
      <c r="B13" s="9" t="s">
        <v>22</v>
      </c>
      <c r="C13" s="34">
        <f>'[1]Price updated weights'!E104</f>
        <v>7.3696049953874097</v>
      </c>
      <c r="D13" s="7">
        <v>32.594432324274003</v>
      </c>
      <c r="E13" s="7">
        <v>26.0234200998162</v>
      </c>
      <c r="F13" s="7">
        <v>18.833088917099499</v>
      </c>
      <c r="G13" s="7">
        <v>22.210247838756601</v>
      </c>
      <c r="H13" s="7">
        <v>7.7019392700965001</v>
      </c>
      <c r="I13" s="7">
        <v>7.8763697487425297</v>
      </c>
      <c r="J13" s="7">
        <v>1.91108980434491</v>
      </c>
      <c r="K13" s="7">
        <v>-9.1116526480388398</v>
      </c>
      <c r="L13" s="7">
        <v>-1.73979858804381</v>
      </c>
      <c r="M13" s="7">
        <v>2.28702215736054</v>
      </c>
      <c r="N13" s="7">
        <v>-6.1320055673398599</v>
      </c>
      <c r="O13" s="7">
        <v>-5.3646523795492804</v>
      </c>
      <c r="P13" s="7">
        <v>-15.333321885779201</v>
      </c>
      <c r="Q13" s="7">
        <v>-21.106623758485799</v>
      </c>
      <c r="R13" s="7">
        <v>3.47441488172726</v>
      </c>
      <c r="S13" s="7">
        <v>11.037364829797999</v>
      </c>
      <c r="T13" s="11">
        <v>33.649015978479603</v>
      </c>
      <c r="U13" s="11">
        <v>39.621874341626203</v>
      </c>
      <c r="V13" s="11">
        <v>28.954358042022101</v>
      </c>
      <c r="W13" s="11">
        <v>51.611528151421197</v>
      </c>
      <c r="X13" s="11">
        <v>35.328477360894226</v>
      </c>
      <c r="Y13" s="11">
        <v>27.529918821024026</v>
      </c>
      <c r="Z13" s="11">
        <v>21.723467037811645</v>
      </c>
      <c r="AA13" s="11">
        <v>-0.30835438019016692</v>
      </c>
      <c r="AB13" s="11">
        <v>4.9076237745322686</v>
      </c>
      <c r="AC13" s="11">
        <v>4.7359592726445356</v>
      </c>
      <c r="AD13" s="11">
        <v>4.75217781466975</v>
      </c>
    </row>
    <row r="14" spans="1:30" ht="31">
      <c r="A14" s="38" t="s">
        <v>33</v>
      </c>
      <c r="B14" s="41" t="s">
        <v>35</v>
      </c>
      <c r="C14" s="3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31">
      <c r="A15" s="17" t="s">
        <v>23</v>
      </c>
      <c r="B15" s="9" t="s">
        <v>24</v>
      </c>
      <c r="C15" s="34">
        <f>'[1]Price updated weights'!E114</f>
        <v>9.2821017979279503</v>
      </c>
      <c r="D15" s="7">
        <v>-17.615688972991599</v>
      </c>
      <c r="E15" s="7">
        <v>-17.615688972991599</v>
      </c>
      <c r="F15" s="7">
        <v>79.787011902276006</v>
      </c>
      <c r="G15" s="7">
        <v>79.787011902276006</v>
      </c>
      <c r="H15" s="7">
        <v>79.787011902276006</v>
      </c>
      <c r="I15" s="7">
        <v>79.787011902276006</v>
      </c>
      <c r="J15" s="7">
        <v>2.9384436701509902</v>
      </c>
      <c r="K15" s="7">
        <v>2.9384436701509902</v>
      </c>
      <c r="L15" s="7">
        <v>2.9384436701509902</v>
      </c>
      <c r="M15" s="7">
        <v>2.9384436701509902</v>
      </c>
      <c r="N15" s="7">
        <v>-23.8643800067697</v>
      </c>
      <c r="O15" s="7">
        <v>-23.8643800067697</v>
      </c>
      <c r="P15" s="7">
        <v>-23.8643800067697</v>
      </c>
      <c r="Q15" s="7">
        <v>-23.8643800067697</v>
      </c>
      <c r="R15" s="7">
        <v>-7.8676328931963999</v>
      </c>
      <c r="S15" s="7">
        <v>-7.8676328931963999</v>
      </c>
      <c r="T15" s="11">
        <v>-7.4576287931554202</v>
      </c>
      <c r="U15" s="11">
        <v>-7.0476246931144102</v>
      </c>
      <c r="V15" s="11">
        <v>1.3350490590316599</v>
      </c>
      <c r="W15" s="11">
        <v>3.8183817904608301</v>
      </c>
      <c r="X15" s="11">
        <v>3.3584199196049696</v>
      </c>
      <c r="Y15" s="11">
        <v>2.9025157450114136</v>
      </c>
      <c r="Z15" s="11">
        <v>2.1927611330069965</v>
      </c>
      <c r="AA15" s="11">
        <v>-0.75506039597944152</v>
      </c>
      <c r="AB15" s="11">
        <v>-0.75506039597944152</v>
      </c>
      <c r="AC15" s="11">
        <v>-0.75506039597945573</v>
      </c>
      <c r="AD15" s="11">
        <v>8.6408483180881319</v>
      </c>
    </row>
    <row r="16" spans="1:30" ht="31">
      <c r="A16" s="42" t="s">
        <v>34</v>
      </c>
      <c r="B16" s="41" t="s">
        <v>36</v>
      </c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  <c r="U16" s="11"/>
      <c r="V16" s="11"/>
      <c r="W16" s="11"/>
      <c r="X16" s="11"/>
      <c r="Y16" s="11"/>
      <c r="Z16" s="11"/>
      <c r="AA16" s="45"/>
      <c r="AB16" s="45"/>
      <c r="AC16" s="45"/>
      <c r="AD16" s="45"/>
    </row>
    <row r="17" spans="1:30" ht="15.5">
      <c r="A17" s="17" t="s">
        <v>25</v>
      </c>
      <c r="B17" s="9" t="s">
        <v>26</v>
      </c>
      <c r="C17" s="34">
        <f>'[1]Price updated weights'!E126</f>
        <v>4.0986975297439798</v>
      </c>
      <c r="D17" s="7">
        <v>10.0973130890231</v>
      </c>
      <c r="E17" s="7">
        <v>11.2887390945946</v>
      </c>
      <c r="F17" s="7">
        <v>11.2887390945946</v>
      </c>
      <c r="G17" s="7">
        <v>11.2887390945946</v>
      </c>
      <c r="H17" s="7">
        <v>11.2887390945946</v>
      </c>
      <c r="I17" s="7">
        <v>10.9903976128937</v>
      </c>
      <c r="J17" s="7">
        <v>10.9903976128937</v>
      </c>
      <c r="K17" s="7">
        <v>10.9903976128937</v>
      </c>
      <c r="L17" s="7">
        <v>10.9903976128937</v>
      </c>
      <c r="M17" s="7">
        <v>6.1141796899030796</v>
      </c>
      <c r="N17" s="7">
        <v>6.1141796899030796</v>
      </c>
      <c r="O17" s="7">
        <v>6.1141796899030796</v>
      </c>
      <c r="P17" s="7">
        <v>6.1141796899030796</v>
      </c>
      <c r="Q17" s="7">
        <v>0</v>
      </c>
      <c r="R17" s="7">
        <v>0</v>
      </c>
      <c r="S17" s="7">
        <v>0</v>
      </c>
      <c r="T17" s="11">
        <v>0</v>
      </c>
      <c r="U17" s="11">
        <v>0</v>
      </c>
      <c r="V17" s="11">
        <v>0</v>
      </c>
      <c r="W17" s="11">
        <v>6.8212102632969598E-13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</row>
    <row r="18" spans="1:30" ht="18.5">
      <c r="C18" s="27"/>
    </row>
  </sheetData>
  <mergeCells count="8">
    <mergeCell ref="AB2:AD2"/>
    <mergeCell ref="X2:AA2"/>
    <mergeCell ref="T2:W2"/>
    <mergeCell ref="B1:M1"/>
    <mergeCell ref="D2:G2"/>
    <mergeCell ref="H2:K2"/>
    <mergeCell ref="L2:O2"/>
    <mergeCell ref="P2:S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Elago</dc:creator>
  <cp:lastModifiedBy>Ester Elago</cp:lastModifiedBy>
  <dcterms:created xsi:type="dcterms:W3CDTF">2021-06-02T07:37:00Z</dcterms:created>
  <dcterms:modified xsi:type="dcterms:W3CDTF">2023-11-03T11:28:33Z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AABEF8F1E28C43B19086FDB216922218</vt:lpwstr>
  </property>
  <property fmtid="{D5CDD505-2E9C-101B-9397-08002B2CF9AE}" pid="3" name="KSOProductBuildVer">
    <vt:lpwstr>1033-11.2.0.11029</vt:lpwstr>
  </property>
</Properties>
</file>